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APPTEST2\testWWW\waterplanning\data\projections\methodology\doc\2022\"/>
    </mc:Choice>
  </mc:AlternateContent>
  <bookViews>
    <workbookView xWindow="0" yWindow="0" windowWidth="25200" windowHeight="11430" activeTab="1"/>
  </bookViews>
  <sheets>
    <sheet name="READ ME" sheetId="2" r:id="rId1"/>
    <sheet name="Historical Pop &amp; GPCD Estimates" sheetId="1" r:id="rId2"/>
  </sheets>
  <definedNames>
    <definedName name="_xlnm._FilterDatabase" localSheetId="1" hidden="1">'Historical Pop &amp; GPCD Estimates'!$A$1:$V$265</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4" i="1" l="1"/>
  <c r="K194" i="1"/>
  <c r="L194" i="1"/>
  <c r="M194" i="1"/>
  <c r="N194" i="1"/>
  <c r="O194" i="1"/>
  <c r="J213" i="1"/>
  <c r="K213" i="1"/>
  <c r="L213" i="1"/>
  <c r="M213" i="1"/>
  <c r="N213" i="1"/>
  <c r="O213" i="1"/>
  <c r="J44" i="1"/>
  <c r="K44" i="1"/>
  <c r="L44" i="1"/>
  <c r="M44" i="1"/>
  <c r="N44" i="1"/>
  <c r="O44" i="1"/>
  <c r="J166" i="1"/>
  <c r="K166" i="1"/>
  <c r="L166" i="1"/>
  <c r="M166" i="1"/>
  <c r="N166" i="1"/>
  <c r="O166" i="1"/>
  <c r="J157" i="1"/>
  <c r="K157" i="1"/>
  <c r="L157" i="1"/>
  <c r="M157" i="1"/>
  <c r="N157" i="1"/>
  <c r="O157" i="1"/>
  <c r="J174" i="1"/>
  <c r="K174" i="1"/>
  <c r="L174" i="1"/>
  <c r="M174" i="1"/>
  <c r="N174" i="1"/>
  <c r="O174" i="1"/>
  <c r="J66" i="1"/>
  <c r="K66" i="1"/>
  <c r="L66" i="1"/>
  <c r="M66" i="1"/>
  <c r="N66" i="1"/>
  <c r="O66" i="1"/>
  <c r="J179" i="1"/>
  <c r="K179" i="1"/>
  <c r="L179" i="1"/>
  <c r="M179" i="1"/>
  <c r="N179" i="1"/>
  <c r="O179" i="1"/>
  <c r="J159" i="1"/>
  <c r="K159" i="1"/>
  <c r="L159" i="1"/>
  <c r="M159" i="1"/>
  <c r="N159" i="1"/>
  <c r="O159" i="1"/>
  <c r="J180" i="1"/>
  <c r="K180" i="1"/>
  <c r="L180" i="1"/>
  <c r="M180" i="1"/>
  <c r="N180" i="1"/>
  <c r="O180" i="1"/>
  <c r="J200" i="1"/>
  <c r="K200" i="1"/>
  <c r="L200" i="1"/>
  <c r="M200" i="1"/>
  <c r="N200" i="1"/>
  <c r="O200" i="1"/>
  <c r="J265" i="1"/>
  <c r="K265" i="1"/>
  <c r="L265" i="1"/>
  <c r="M265" i="1"/>
  <c r="N265" i="1"/>
  <c r="O265" i="1"/>
  <c r="J145" i="1"/>
  <c r="K145" i="1"/>
  <c r="L145" i="1"/>
  <c r="M145" i="1"/>
  <c r="N145" i="1"/>
  <c r="O145" i="1"/>
  <c r="J201" i="1"/>
  <c r="K201" i="1"/>
  <c r="L201" i="1"/>
  <c r="M201" i="1"/>
  <c r="N201" i="1"/>
  <c r="O201" i="1"/>
  <c r="J35" i="1"/>
  <c r="K35" i="1"/>
  <c r="L35" i="1"/>
  <c r="M35" i="1"/>
  <c r="N35" i="1"/>
  <c r="O35" i="1"/>
  <c r="J146" i="1"/>
  <c r="K146" i="1"/>
  <c r="L146" i="1"/>
  <c r="M146" i="1"/>
  <c r="N146" i="1"/>
  <c r="O146" i="1"/>
  <c r="B50" i="1"/>
  <c r="B11" i="1"/>
  <c r="B28" i="1"/>
  <c r="B199" i="1"/>
  <c r="B156" i="1"/>
  <c r="B26" i="1"/>
  <c r="B38" i="1"/>
  <c r="B148" i="1"/>
  <c r="B150" i="1"/>
  <c r="B31" i="1"/>
  <c r="B86" i="1"/>
  <c r="B20" i="1"/>
  <c r="B29" i="1"/>
  <c r="B145" i="1"/>
  <c r="B21" i="1"/>
  <c r="B36" i="1"/>
  <c r="B206" i="1"/>
  <c r="B151" i="1"/>
  <c r="B184" i="1"/>
  <c r="B154" i="1"/>
  <c r="B66" i="1"/>
  <c r="B213" i="1"/>
  <c r="B190" i="1"/>
  <c r="B125" i="1"/>
  <c r="B160" i="1"/>
  <c r="B65" i="1"/>
  <c r="B126" i="1"/>
  <c r="B64" i="1"/>
  <c r="B223" i="1"/>
  <c r="B172" i="1"/>
  <c r="B73" i="1"/>
  <c r="B215" i="1"/>
  <c r="B75" i="1"/>
  <c r="B232" i="1"/>
  <c r="B187" i="1"/>
  <c r="B196" i="1"/>
  <c r="B118" i="1"/>
  <c r="B155" i="1"/>
  <c r="B44" i="1"/>
  <c r="B133" i="1"/>
  <c r="B173" i="1"/>
  <c r="B224" i="1"/>
  <c r="B219" i="1"/>
  <c r="B112" i="1"/>
  <c r="B69" i="1"/>
  <c r="B220" i="1"/>
  <c r="B182" i="1"/>
  <c r="B76" i="1"/>
  <c r="B149" i="1"/>
  <c r="B175" i="1"/>
  <c r="B96" i="1"/>
  <c r="B52" i="1"/>
  <c r="B169" i="1"/>
  <c r="B181" i="1"/>
  <c r="B147" i="1"/>
  <c r="B106" i="1"/>
  <c r="B226" i="1"/>
  <c r="B254" i="1"/>
  <c r="B51" i="1"/>
  <c r="B164" i="1"/>
  <c r="B212" i="1"/>
  <c r="B40" i="1"/>
  <c r="B193" i="1"/>
  <c r="B200" i="1"/>
  <c r="B191" i="1"/>
  <c r="B247" i="1"/>
  <c r="B121" i="1"/>
  <c r="B165" i="1"/>
  <c r="B168" i="1"/>
  <c r="B158" i="1"/>
  <c r="B194" i="1"/>
  <c r="B178" i="1"/>
  <c r="B57" i="1"/>
  <c r="B166" i="1"/>
  <c r="B235" i="1"/>
  <c r="B98" i="1"/>
  <c r="B10" i="1"/>
  <c r="B119" i="1"/>
  <c r="B47" i="1"/>
  <c r="B58" i="1"/>
  <c r="B157" i="1"/>
  <c r="B228" i="1"/>
  <c r="B161" i="1"/>
  <c r="B63" i="1"/>
  <c r="B41" i="1"/>
  <c r="B42" i="1"/>
  <c r="B113" i="1"/>
  <c r="B108" i="1"/>
  <c r="B171" i="1"/>
  <c r="B251" i="1"/>
  <c r="B144" i="1"/>
  <c r="B264" i="1"/>
  <c r="B17" i="1"/>
  <c r="B100" i="1"/>
  <c r="B32" i="1"/>
  <c r="B85" i="1"/>
  <c r="B46" i="1"/>
  <c r="B43" i="1"/>
  <c r="B139" i="1"/>
  <c r="B174" i="1"/>
  <c r="B202" i="1"/>
  <c r="B88" i="1"/>
  <c r="B176" i="1"/>
  <c r="B111" i="1"/>
  <c r="B82" i="1"/>
  <c r="B163" i="1"/>
  <c r="B177" i="1"/>
  <c r="B78" i="1"/>
  <c r="B207" i="1"/>
  <c r="B227" i="1"/>
  <c r="B229" i="1"/>
  <c r="B255" i="1"/>
  <c r="B153" i="1"/>
  <c r="B188" i="1"/>
  <c r="B189" i="1"/>
  <c r="B110" i="1"/>
  <c r="B263" i="1"/>
  <c r="B136" i="1"/>
  <c r="B201" i="1"/>
  <c r="B117" i="1"/>
  <c r="B132" i="1"/>
  <c r="B142" i="1"/>
  <c r="B122" i="1"/>
  <c r="B49" i="1"/>
  <c r="B170" i="1"/>
  <c r="B70" i="1"/>
  <c r="B59" i="1"/>
  <c r="B103" i="1"/>
  <c r="B39" i="1"/>
  <c r="B115" i="1"/>
  <c r="B231" i="1"/>
  <c r="B71" i="1"/>
  <c r="B134" i="1"/>
  <c r="B221" i="1"/>
  <c r="B259" i="1"/>
  <c r="B262" i="1"/>
  <c r="B210" i="1"/>
  <c r="B19" i="1"/>
  <c r="B248" i="1"/>
  <c r="B45" i="1"/>
  <c r="B242" i="1"/>
  <c r="B124" i="1"/>
  <c r="B205" i="1"/>
  <c r="B146" i="1"/>
  <c r="B80" i="1"/>
  <c r="B127" i="1"/>
  <c r="B135" i="1"/>
  <c r="B265" i="1"/>
  <c r="B67" i="1"/>
  <c r="B140" i="1"/>
  <c r="B13" i="1"/>
  <c r="B123" i="1"/>
  <c r="B208" i="1"/>
  <c r="B192" i="1"/>
  <c r="B253" i="1"/>
  <c r="B27" i="1"/>
  <c r="B238" i="1"/>
  <c r="B216" i="1"/>
  <c r="B129" i="1"/>
  <c r="B218" i="1"/>
  <c r="B234" i="1"/>
  <c r="B92" i="1"/>
  <c r="B211" i="1"/>
  <c r="B261" i="1"/>
  <c r="B54" i="1"/>
  <c r="B186" i="1"/>
  <c r="B61" i="1"/>
  <c r="B197" i="1"/>
  <c r="B130" i="1"/>
  <c r="B37" i="1"/>
  <c r="B260" i="1"/>
  <c r="B180" i="1"/>
  <c r="B244" i="1"/>
  <c r="B209" i="1"/>
  <c r="B5" i="1"/>
  <c r="B137" i="1"/>
  <c r="B152" i="1"/>
  <c r="B24" i="1"/>
  <c r="B257" i="1"/>
  <c r="B120" i="1"/>
  <c r="B222" i="1"/>
  <c r="B93" i="1"/>
  <c r="B131" i="1"/>
  <c r="B84" i="1"/>
  <c r="B90" i="1"/>
  <c r="B214" i="1"/>
  <c r="B159" i="1"/>
  <c r="B233" i="1"/>
  <c r="B162" i="1"/>
  <c r="B230" i="1"/>
  <c r="B74" i="1"/>
  <c r="B62" i="1"/>
  <c r="B68" i="1"/>
  <c r="B179" i="1"/>
  <c r="B167" i="1"/>
  <c r="B83" i="1"/>
  <c r="B101" i="1"/>
  <c r="B239" i="1"/>
  <c r="B87" i="1"/>
  <c r="B14" i="1"/>
  <c r="B249" i="1"/>
  <c r="B258" i="1"/>
  <c r="B114" i="1"/>
  <c r="B9" i="1"/>
  <c r="B195" i="1"/>
  <c r="B56" i="1"/>
  <c r="B72" i="1"/>
  <c r="B246" i="1"/>
  <c r="B55" i="1"/>
  <c r="B236" i="1"/>
  <c r="B198" i="1"/>
  <c r="B81" i="1"/>
  <c r="B25" i="1"/>
  <c r="B105" i="1"/>
  <c r="B102" i="1"/>
  <c r="B245" i="1"/>
  <c r="B250" i="1"/>
  <c r="B203" i="1"/>
  <c r="B79" i="1"/>
  <c r="B97" i="1"/>
  <c r="B30" i="1"/>
  <c r="B89" i="1"/>
  <c r="B225" i="1"/>
  <c r="B12" i="1"/>
  <c r="B95" i="1"/>
  <c r="B7" i="1"/>
  <c r="B35" i="1"/>
  <c r="B23" i="1"/>
  <c r="B217" i="1"/>
  <c r="B183" i="1"/>
  <c r="B4" i="1"/>
  <c r="B185" i="1"/>
  <c r="B60" i="1"/>
  <c r="B34" i="1"/>
  <c r="B204" i="1"/>
  <c r="B99" i="1"/>
  <c r="B16" i="1"/>
  <c r="B141" i="1"/>
  <c r="B109" i="1"/>
  <c r="B243" i="1"/>
  <c r="B241" i="1"/>
  <c r="B8" i="1"/>
  <c r="B107" i="1"/>
  <c r="B104" i="1"/>
  <c r="B128" i="1"/>
  <c r="B6" i="1"/>
  <c r="B22" i="1"/>
  <c r="B91" i="1"/>
  <c r="B77" i="1"/>
  <c r="B138" i="1"/>
  <c r="B33" i="1"/>
  <c r="B240" i="1"/>
  <c r="B143" i="1"/>
  <c r="B94" i="1"/>
  <c r="B237" i="1"/>
  <c r="B116" i="1"/>
  <c r="B256" i="1"/>
  <c r="B53" i="1"/>
  <c r="B252" i="1"/>
  <c r="B48" i="1"/>
  <c r="B18" i="1"/>
  <c r="B15" i="1"/>
</calcChain>
</file>

<file path=xl/sharedStrings.xml><?xml version="1.0" encoding="utf-8"?>
<sst xmlns="http://schemas.openxmlformats.org/spreadsheetml/2006/main" count="533" uniqueCount="279">
  <si>
    <t>D</t>
  </si>
  <si>
    <t>RED RIVER</t>
  </si>
  <si>
    <t>G</t>
  </si>
  <si>
    <t>BELL</t>
  </si>
  <si>
    <t>O</t>
  </si>
  <si>
    <t>HALE</t>
  </si>
  <si>
    <t>LUBBOCK</t>
  </si>
  <si>
    <t>JONES</t>
  </si>
  <si>
    <t>TAYLOR</t>
  </si>
  <si>
    <t>C</t>
  </si>
  <si>
    <t>KAUFMAN</t>
  </si>
  <si>
    <t>HUNT</t>
  </si>
  <si>
    <t>VAN ZANDT</t>
  </si>
  <si>
    <t>HOOD</t>
  </si>
  <si>
    <t>JOHNSON</t>
  </si>
  <si>
    <t>DALLAS</t>
  </si>
  <si>
    <t>I</t>
  </si>
  <si>
    <t>CHEROKEE</t>
  </si>
  <si>
    <t>M</t>
  </si>
  <si>
    <t>HIDALGO</t>
  </si>
  <si>
    <t>STARR</t>
  </si>
  <si>
    <t>L</t>
  </si>
  <si>
    <t>BEXAR</t>
  </si>
  <si>
    <t>F</t>
  </si>
  <si>
    <t>MIDLAND</t>
  </si>
  <si>
    <t>SHACKELFORD</t>
  </si>
  <si>
    <t>PARKER</t>
  </si>
  <si>
    <t>WOOD</t>
  </si>
  <si>
    <t>SMITH</t>
  </si>
  <si>
    <t>N</t>
  </si>
  <si>
    <t>JIM WELLS</t>
  </si>
  <si>
    <t>COLLIN</t>
  </si>
  <si>
    <t>E</t>
  </si>
  <si>
    <t>BREWSTER</t>
  </si>
  <si>
    <t>H</t>
  </si>
  <si>
    <t>BRAZORIA</t>
  </si>
  <si>
    <t>WISE</t>
  </si>
  <si>
    <t>A</t>
  </si>
  <si>
    <t>POTTER</t>
  </si>
  <si>
    <t>RANDALL</t>
  </si>
  <si>
    <t>LAMB</t>
  </si>
  <si>
    <t>CHAMBERS</t>
  </si>
  <si>
    <t>ANDERSON</t>
  </si>
  <si>
    <t>ANDREWS</t>
  </si>
  <si>
    <t>ANGELINA</t>
  </si>
  <si>
    <t>EL PASO</t>
  </si>
  <si>
    <t>HOCKLEY</t>
  </si>
  <si>
    <t>NACOGDOCHES</t>
  </si>
  <si>
    <t>LEE</t>
  </si>
  <si>
    <t>K</t>
  </si>
  <si>
    <t>BASTROP</t>
  </si>
  <si>
    <t>FAYETTE</t>
  </si>
  <si>
    <t>TRAVIS</t>
  </si>
  <si>
    <t>CALDWELL</t>
  </si>
  <si>
    <t>ARANSAS</t>
  </si>
  <si>
    <t>NUECES</t>
  </si>
  <si>
    <t>SAN PATRICIO</t>
  </si>
  <si>
    <t>B</t>
  </si>
  <si>
    <t>ARCHER</t>
  </si>
  <si>
    <t>DENTON</t>
  </si>
  <si>
    <t>FANNIN</t>
  </si>
  <si>
    <t>TARRANT</t>
  </si>
  <si>
    <t>DIMMIT</t>
  </si>
  <si>
    <t>STONEWALL</t>
  </si>
  <si>
    <t>HENDERSON</t>
  </si>
  <si>
    <t>CASS</t>
  </si>
  <si>
    <t>AUSTIN</t>
  </si>
  <si>
    <t>HAYS</t>
  </si>
  <si>
    <t>WILLIAMSON</t>
  </si>
  <si>
    <t>ELLIS</t>
  </si>
  <si>
    <t>MCLENNAN</t>
  </si>
  <si>
    <t>NAVARRO</t>
  </si>
  <si>
    <t>ROCKWALL</t>
  </si>
  <si>
    <t>GALVESTON</t>
  </si>
  <si>
    <t>KLEBERG</t>
  </si>
  <si>
    <t>CALLAHAN</t>
  </si>
  <si>
    <t>RUNNELS</t>
  </si>
  <si>
    <t>REEVES</t>
  </si>
  <si>
    <t>BANDERA</t>
  </si>
  <si>
    <t>J</t>
  </si>
  <si>
    <t>BROWN</t>
  </si>
  <si>
    <t>WARD</t>
  </si>
  <si>
    <t>ZAVALA</t>
  </si>
  <si>
    <t>MATAGORDA</t>
  </si>
  <si>
    <t>HARRIS</t>
  </si>
  <si>
    <t>BAYLOR</t>
  </si>
  <si>
    <t>YOUNG</t>
  </si>
  <si>
    <t>KNOX</t>
  </si>
  <si>
    <t>THROCKMORTON</t>
  </si>
  <si>
    <t>JEFFERSON</t>
  </si>
  <si>
    <t>PANOLA</t>
  </si>
  <si>
    <t>BEE</t>
  </si>
  <si>
    <t>FALLS</t>
  </si>
  <si>
    <t>MILAM</t>
  </si>
  <si>
    <t>GRAYSON</t>
  </si>
  <si>
    <t>ATASCOSA</t>
  </si>
  <si>
    <t>FRIO</t>
  </si>
  <si>
    <t>MEDINA</t>
  </si>
  <si>
    <t>BURNET</t>
  </si>
  <si>
    <t>ROBERTSON</t>
  </si>
  <si>
    <t>CAMP</t>
  </si>
  <si>
    <t>MORRIS</t>
  </si>
  <si>
    <t>TITUS</t>
  </si>
  <si>
    <t>UPSHUR</t>
  </si>
  <si>
    <t>REAGAN</t>
  </si>
  <si>
    <t>HOWARD</t>
  </si>
  <si>
    <t>HILL</t>
  </si>
  <si>
    <t>LIMESTONE</t>
  </si>
  <si>
    <t>BLANCO</t>
  </si>
  <si>
    <t>HARRISON</t>
  </si>
  <si>
    <t>LAMAR</t>
  </si>
  <si>
    <t>FORT BEND</t>
  </si>
  <si>
    <t>KENDALL</t>
  </si>
  <si>
    <t>WHARTON</t>
  </si>
  <si>
    <t>COOKE</t>
  </si>
  <si>
    <t>LIPSCOMB</t>
  </si>
  <si>
    <t>OCHILTREE</t>
  </si>
  <si>
    <t>HUTCHINSON</t>
  </si>
  <si>
    <t>PARMER</t>
  </si>
  <si>
    <t>BOWIE</t>
  </si>
  <si>
    <t>MONTAGUE</t>
  </si>
  <si>
    <t>KINNEY</t>
  </si>
  <si>
    <t>MCCULLOCH</t>
  </si>
  <si>
    <t>HOPKINS</t>
  </si>
  <si>
    <t>STEPHENS</t>
  </si>
  <si>
    <t>WASHINGTON</t>
  </si>
  <si>
    <t>ORANGE</t>
  </si>
  <si>
    <t>RAINS</t>
  </si>
  <si>
    <t>COKE</t>
  </si>
  <si>
    <t>JASPER</t>
  </si>
  <si>
    <t>NEWTON</t>
  </si>
  <si>
    <t>SABINE</t>
  </si>
  <si>
    <t>COLEMAN</t>
  </si>
  <si>
    <t>MILLS</t>
  </si>
  <si>
    <t>WALLER</t>
  </si>
  <si>
    <t>TERRY</t>
  </si>
  <si>
    <t>CAMERON</t>
  </si>
  <si>
    <t>BRAZOS</t>
  </si>
  <si>
    <t>LEON</t>
  </si>
  <si>
    <t>WICHITA</t>
  </si>
  <si>
    <t>BURLESON</t>
  </si>
  <si>
    <t>FREESTONE</t>
  </si>
  <si>
    <t>MOORE</t>
  </si>
  <si>
    <t>REAL</t>
  </si>
  <si>
    <t>HEMPHILL</t>
  </si>
  <si>
    <t>COMAL</t>
  </si>
  <si>
    <t>SAN JACINTO</t>
  </si>
  <si>
    <t>SHELBY</t>
  </si>
  <si>
    <t>TRINITY</t>
  </si>
  <si>
    <t>RUSK</t>
  </si>
  <si>
    <t>MONTGOMERY</t>
  </si>
  <si>
    <t>POLK</t>
  </si>
  <si>
    <t>TYLER</t>
  </si>
  <si>
    <t>CHILDRESS</t>
  </si>
  <si>
    <t>BOSQUE</t>
  </si>
  <si>
    <t>GUADALUPE</t>
  </si>
  <si>
    <t>EASTLAND</t>
  </si>
  <si>
    <t>DONLEY</t>
  </si>
  <si>
    <t>GREGG</t>
  </si>
  <si>
    <t>ARMSTRONG</t>
  </si>
  <si>
    <t>LIBERTY</t>
  </si>
  <si>
    <t>MITCHELL</t>
  </si>
  <si>
    <t>COLORADO</t>
  </si>
  <si>
    <t>COMANCHE</t>
  </si>
  <si>
    <t>TOM GREEN</t>
  </si>
  <si>
    <t>DELTA</t>
  </si>
  <si>
    <t>CORYELL</t>
  </si>
  <si>
    <t>LAMPASAS</t>
  </si>
  <si>
    <t>LA SALLE</t>
  </si>
  <si>
    <t>CRANE</t>
  </si>
  <si>
    <t>CROCKETT</t>
  </si>
  <si>
    <t>HOUSTON</t>
  </si>
  <si>
    <t>CROSBY</t>
  </si>
  <si>
    <t>FOARD</t>
  </si>
  <si>
    <t>DEWITT</t>
  </si>
  <si>
    <t>FRANKLIN</t>
  </si>
  <si>
    <t>DALLAM</t>
  </si>
  <si>
    <t>HARTLEY</t>
  </si>
  <si>
    <t>DAWSON</t>
  </si>
  <si>
    <t>CLAY</t>
  </si>
  <si>
    <t>VAL VERDE</t>
  </si>
  <si>
    <t>YOAKUM</t>
  </si>
  <si>
    <t>MARION</t>
  </si>
  <si>
    <t>CASTRO</t>
  </si>
  <si>
    <t>GRIMES</t>
  </si>
  <si>
    <t>WALKER</t>
  </si>
  <si>
    <t>ERATH</t>
  </si>
  <si>
    <t>DUVAL</t>
  </si>
  <si>
    <t>MAVERICK</t>
  </si>
  <si>
    <t>WILSON</t>
  </si>
  <si>
    <t>WILLACY</t>
  </si>
  <si>
    <t>CONCHO</t>
  </si>
  <si>
    <t>P</t>
  </si>
  <si>
    <t>JACKSON</t>
  </si>
  <si>
    <t>KARNES</t>
  </si>
  <si>
    <t>LIVE OAK</t>
  </si>
  <si>
    <t>SCHLEICHER</t>
  </si>
  <si>
    <t>HUDSPETH</t>
  </si>
  <si>
    <t>ZAPATA</t>
  </si>
  <si>
    <t>FLOYD</t>
  </si>
  <si>
    <t>JEFF DAVIS</t>
  </si>
  <si>
    <t>PECOS</t>
  </si>
  <si>
    <t>GILLESPIE</t>
  </si>
  <si>
    <t>SAN AUGUSTINE</t>
  </si>
  <si>
    <t>SOMERVELL</t>
  </si>
  <si>
    <t>GOLIAD</t>
  </si>
  <si>
    <t>GONZALES</t>
  </si>
  <si>
    <t>PALO PINTO</t>
  </si>
  <si>
    <t>ECTOR</t>
  </si>
  <si>
    <t>CARSON</t>
  </si>
  <si>
    <t>HANSFORD</t>
  </si>
  <si>
    <t>BROOKS</t>
  </si>
  <si>
    <t>LAVACA</t>
  </si>
  <si>
    <t>HAMILTON</t>
  </si>
  <si>
    <t>SWISHER</t>
  </si>
  <si>
    <t>HARDIN</t>
  </si>
  <si>
    <t>WILBARGER</t>
  </si>
  <si>
    <t>HASKELL</t>
  </si>
  <si>
    <t>DEAF SMITH</t>
  </si>
  <si>
    <t>JACK</t>
  </si>
  <si>
    <t>KENT</t>
  </si>
  <si>
    <t>JIM HOGG</t>
  </si>
  <si>
    <t>KIMBLE</t>
  </si>
  <si>
    <t>KENEDY</t>
  </si>
  <si>
    <t>WINKLER</t>
  </si>
  <si>
    <t>KERR</t>
  </si>
  <si>
    <t>LLANO</t>
  </si>
  <si>
    <t>UVALDE</t>
  </si>
  <si>
    <t>WEBB</t>
  </si>
  <si>
    <t>MADISON</t>
  </si>
  <si>
    <t>PRESIDIO</t>
  </si>
  <si>
    <t>MASON</t>
  </si>
  <si>
    <t>MOTLEY</t>
  </si>
  <si>
    <t>UPTON</t>
  </si>
  <si>
    <t>GRAY</t>
  </si>
  <si>
    <t>HALL</t>
  </si>
  <si>
    <t>MENARD</t>
  </si>
  <si>
    <t>IRION</t>
  </si>
  <si>
    <t>ROBERTS</t>
  </si>
  <si>
    <t>COCHRAN</t>
  </si>
  <si>
    <t>BAILEY</t>
  </si>
  <si>
    <t>SAN SABA</t>
  </si>
  <si>
    <t>LYNN</t>
  </si>
  <si>
    <t>COTTLE</t>
  </si>
  <si>
    <t>CALHOUN</t>
  </si>
  <si>
    <t>GARZA</t>
  </si>
  <si>
    <t>VICTORIA</t>
  </si>
  <si>
    <t>HARDEMAN</t>
  </si>
  <si>
    <t>BRISCOE</t>
  </si>
  <si>
    <t>COLLINGSWORTH</t>
  </si>
  <si>
    <t>KING</t>
  </si>
  <si>
    <t>DICKENS</t>
  </si>
  <si>
    <t>REFUGIO</t>
  </si>
  <si>
    <t>FISHER</t>
  </si>
  <si>
    <t>EDWARDS</t>
  </si>
  <si>
    <t>NOLAN</t>
  </si>
  <si>
    <t>GAINES</t>
  </si>
  <si>
    <t>WHEELER</t>
  </si>
  <si>
    <t>SHERMAN</t>
  </si>
  <si>
    <t>SCURRY</t>
  </si>
  <si>
    <t>SUTTON</t>
  </si>
  <si>
    <t>MARTIN</t>
  </si>
  <si>
    <t>STERLING</t>
  </si>
  <si>
    <t>TERRELL</t>
  </si>
  <si>
    <t>CULBERSON</t>
  </si>
  <si>
    <t>OLDHAM</t>
  </si>
  <si>
    <t>Region</t>
  </si>
  <si>
    <t>Base GPCD used in Draft Projections</t>
  </si>
  <si>
    <t>Entity Name</t>
  </si>
  <si>
    <t>Historical Population Estimates</t>
  </si>
  <si>
    <t>MCMULLEN</t>
  </si>
  <si>
    <t>GLASSCOCK</t>
  </si>
  <si>
    <t>BORDEN</t>
  </si>
  <si>
    <t>LOVING</t>
  </si>
  <si>
    <t>Historical Net Use Estimates (in ACFT)</t>
  </si>
  <si>
    <t>Historical GPCD Estimates (in gallons)</t>
  </si>
  <si>
    <t>Historical Population and GPCD Estimates 2010-2015 for County-Other Water User Groups (WUGs)</t>
  </si>
  <si>
    <t>County*</t>
  </si>
  <si>
    <t>*Counties highlighted are split by region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</si>
</sst>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2" x14ac:knownFonts="1">
    <font>
      <sz val="11"/>
      <color theme="1"/>
      <name val="Calibri"/>
      <family val="2"/>
      <scheme val="minor"/>
    </font>
    <font>
      <sz val="11"/>
      <color theme="1"/>
      <name val="Calibri"/>
      <family val="2"/>
      <scheme val="minor"/>
    </font>
    <font>
      <sz val="10"/>
      <color indexed="8"/>
      <name val="Arial"/>
      <family val="2"/>
    </font>
    <font>
      <sz val="9"/>
      <color theme="1"/>
      <name val="Calibri"/>
      <family val="2"/>
      <scheme val="minor"/>
    </font>
    <font>
      <sz val="9"/>
      <color indexed="8"/>
      <name val="Calibri"/>
      <family val="2"/>
      <scheme val="minor"/>
    </font>
    <font>
      <b/>
      <sz val="12"/>
      <color theme="1"/>
      <name val="Calibri"/>
      <family val="2"/>
      <scheme val="minor"/>
    </font>
    <font>
      <b/>
      <sz val="9"/>
      <color indexed="8"/>
      <name val="Calibri"/>
      <family val="2"/>
      <scheme val="minor"/>
    </font>
    <font>
      <b/>
      <sz val="10"/>
      <color theme="1"/>
      <name val="Calibri"/>
      <family val="2"/>
      <scheme val="minor"/>
    </font>
    <font>
      <b/>
      <sz val="9"/>
      <color theme="1"/>
      <name val="Calibri"/>
      <family val="2"/>
      <scheme val="minor"/>
    </font>
    <font>
      <b/>
      <sz val="10"/>
      <color indexed="8"/>
      <name val="Calibri"/>
      <family val="2"/>
      <scheme val="minor"/>
    </font>
    <font>
      <b/>
      <sz val="11"/>
      <color theme="1"/>
      <name val="Calibri"/>
      <family val="2"/>
      <scheme val="minor"/>
    </font>
    <font>
      <b/>
      <sz val="9"/>
      <name val="Calibri"/>
      <family val="2"/>
      <scheme val="minor"/>
    </font>
  </fonts>
  <fills count="9">
    <fill>
      <patternFill patternType="none"/>
    </fill>
    <fill>
      <patternFill patternType="gray125"/>
    </fill>
    <fill>
      <patternFill patternType="solid">
        <fgColor theme="7" tint="0.59999389629810485"/>
        <bgColor indexed="64"/>
      </patternFill>
    </fill>
    <fill>
      <patternFill patternType="solid">
        <fgColor theme="7" tint="0.59999389629810485"/>
        <bgColor indexed="0"/>
      </patternFill>
    </fill>
    <fill>
      <patternFill patternType="solid">
        <fgColor theme="0" tint="-4.9989318521683403E-2"/>
        <bgColor indexed="64"/>
      </patternFill>
    </fill>
    <fill>
      <patternFill patternType="solid">
        <fgColor theme="0" tint="-4.9989318521683403E-2"/>
        <bgColor indexed="0"/>
      </patternFill>
    </fill>
    <fill>
      <patternFill patternType="solid">
        <fgColor theme="4" tint="0.59999389629810485"/>
        <bgColor indexed="64"/>
      </patternFill>
    </fill>
    <fill>
      <patternFill patternType="solid">
        <fgColor theme="4" tint="0.59999389629810485"/>
        <bgColor indexed="0"/>
      </patternFill>
    </fill>
    <fill>
      <patternFill patternType="solid">
        <fgColor theme="2" tint="-0.249977111117893"/>
        <bgColor indexed="64"/>
      </patternFill>
    </fill>
  </fills>
  <borders count="24">
    <border>
      <left/>
      <right/>
      <top/>
      <bottom/>
      <diagonal/>
    </border>
    <border>
      <left style="thin">
        <color indexed="22"/>
      </left>
      <right style="thin">
        <color indexed="22"/>
      </right>
      <top/>
      <bottom style="thin">
        <color indexed="22"/>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22"/>
      </left>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thin">
        <color indexed="22"/>
      </left>
      <right style="thin">
        <color indexed="22"/>
      </right>
      <top/>
      <bottom style="medium">
        <color indexed="64"/>
      </bottom>
      <diagonal/>
    </border>
    <border>
      <left style="thin">
        <color indexed="22"/>
      </left>
      <right/>
      <top style="thin">
        <color indexed="2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top style="medium">
        <color indexed="64"/>
      </top>
      <bottom style="thin">
        <color indexed="22"/>
      </bottom>
      <diagonal/>
    </border>
  </borders>
  <cellStyleXfs count="3">
    <xf numFmtId="0" fontId="0" fillId="0" borderId="0"/>
    <xf numFmtId="43" fontId="1" fillId="0" borderId="0" applyFont="0" applyFill="0" applyBorder="0" applyAlignment="0" applyProtection="0"/>
    <xf numFmtId="0" fontId="2" fillId="0" borderId="0"/>
  </cellStyleXfs>
  <cellXfs count="49">
    <xf numFmtId="0" fontId="0" fillId="0" borderId="0" xfId="0"/>
    <xf numFmtId="0" fontId="3" fillId="0" borderId="0" xfId="0" applyFont="1" applyAlignment="1">
      <alignment wrapText="1"/>
    </xf>
    <xf numFmtId="0" fontId="3" fillId="0" borderId="0" xfId="0" applyFont="1" applyAlignment="1">
      <alignment horizontal="center"/>
    </xf>
    <xf numFmtId="0" fontId="4" fillId="0" borderId="1" xfId="2" applyFont="1" applyFill="1" applyBorder="1" applyAlignment="1">
      <alignment wrapText="1"/>
    </xf>
    <xf numFmtId="0" fontId="9" fillId="3" borderId="2" xfId="2" applyFont="1" applyFill="1" applyBorder="1" applyAlignment="1">
      <alignment horizontal="right" wrapText="1"/>
    </xf>
    <xf numFmtId="0" fontId="4" fillId="0" borderId="10" xfId="2" applyFont="1" applyFill="1" applyBorder="1" applyAlignment="1">
      <alignment wrapText="1"/>
    </xf>
    <xf numFmtId="0" fontId="9" fillId="3" borderId="6" xfId="2" applyFont="1" applyFill="1" applyBorder="1" applyAlignment="1">
      <alignment horizontal="right" wrapText="1"/>
    </xf>
    <xf numFmtId="0" fontId="9" fillId="3" borderId="7" xfId="2" applyFont="1" applyFill="1" applyBorder="1" applyAlignment="1">
      <alignment horizontal="right" wrapText="1"/>
    </xf>
    <xf numFmtId="0" fontId="9" fillId="7" borderId="6" xfId="2" applyFont="1" applyFill="1" applyBorder="1" applyAlignment="1">
      <alignment horizontal="right" wrapText="1"/>
    </xf>
    <xf numFmtId="0" fontId="9" fillId="7" borderId="2" xfId="2" applyFont="1" applyFill="1" applyBorder="1" applyAlignment="1">
      <alignment horizontal="right" wrapText="1"/>
    </xf>
    <xf numFmtId="0" fontId="9" fillId="7" borderId="7" xfId="2" applyFont="1" applyFill="1" applyBorder="1" applyAlignment="1">
      <alignment horizontal="right" wrapText="1"/>
    </xf>
    <xf numFmtId="0" fontId="9" fillId="5" borderId="2" xfId="2" applyFont="1" applyFill="1" applyBorder="1" applyAlignment="1">
      <alignment horizontal="right" wrapText="1"/>
    </xf>
    <xf numFmtId="0" fontId="9" fillId="5" borderId="7" xfId="2" applyFont="1" applyFill="1" applyBorder="1" applyAlignment="1">
      <alignment horizontal="right" wrapText="1"/>
    </xf>
    <xf numFmtId="0" fontId="4" fillId="0" borderId="14" xfId="2" applyFont="1" applyFill="1" applyBorder="1" applyAlignment="1">
      <alignment horizontal="center" wrapText="1"/>
    </xf>
    <xf numFmtId="0" fontId="4" fillId="0" borderId="15" xfId="2" applyFont="1" applyFill="1" applyBorder="1" applyAlignment="1">
      <alignment horizontal="center" wrapText="1"/>
    </xf>
    <xf numFmtId="0" fontId="4" fillId="0" borderId="16" xfId="2" applyFont="1" applyFill="1" applyBorder="1" applyAlignment="1">
      <alignment wrapText="1"/>
    </xf>
    <xf numFmtId="0" fontId="4" fillId="0" borderId="17" xfId="2" applyFont="1" applyFill="1" applyBorder="1" applyAlignment="1">
      <alignment wrapText="1"/>
    </xf>
    <xf numFmtId="0" fontId="3" fillId="0" borderId="0" xfId="0" applyFont="1" applyAlignment="1"/>
    <xf numFmtId="164" fontId="3" fillId="0" borderId="8" xfId="1" applyNumberFormat="1" applyFont="1" applyBorder="1" applyAlignment="1"/>
    <xf numFmtId="164" fontId="3" fillId="0" borderId="0" xfId="1" applyNumberFormat="1" applyFont="1" applyBorder="1" applyAlignment="1"/>
    <xf numFmtId="164" fontId="3" fillId="0" borderId="9" xfId="1" applyNumberFormat="1" applyFont="1" applyBorder="1" applyAlignment="1"/>
    <xf numFmtId="164" fontId="3" fillId="0" borderId="13" xfId="1" applyNumberFormat="1" applyFont="1" applyBorder="1" applyAlignment="1"/>
    <xf numFmtId="164" fontId="3" fillId="0" borderId="6" xfId="1" applyNumberFormat="1" applyFont="1" applyBorder="1" applyAlignment="1"/>
    <xf numFmtId="164" fontId="3" fillId="0" borderId="2" xfId="1" applyNumberFormat="1" applyFont="1" applyBorder="1" applyAlignment="1"/>
    <xf numFmtId="164" fontId="3" fillId="0" borderId="7" xfId="1" applyNumberFormat="1" applyFont="1" applyBorder="1" applyAlignment="1"/>
    <xf numFmtId="164" fontId="3" fillId="0" borderId="12" xfId="1" applyNumberFormat="1" applyFont="1" applyBorder="1" applyAlignment="1"/>
    <xf numFmtId="0" fontId="6" fillId="0" borderId="18" xfId="2" applyFont="1" applyFill="1" applyBorder="1" applyAlignment="1">
      <alignment horizontal="center" wrapText="1"/>
    </xf>
    <xf numFmtId="0" fontId="6" fillId="0" borderId="19" xfId="2" applyFont="1" applyFill="1" applyBorder="1" applyAlignment="1">
      <alignment horizontal="left" wrapText="1"/>
    </xf>
    <xf numFmtId="0" fontId="6" fillId="0" borderId="20" xfId="2" applyFont="1" applyFill="1" applyBorder="1" applyAlignment="1">
      <alignment horizontal="left" wrapText="1"/>
    </xf>
    <xf numFmtId="0" fontId="4" fillId="0" borderId="21" xfId="2" applyFont="1" applyFill="1" applyBorder="1" applyAlignment="1">
      <alignment horizontal="center" wrapText="1"/>
    </xf>
    <xf numFmtId="0" fontId="4" fillId="0" borderId="22" xfId="2" applyFont="1" applyFill="1" applyBorder="1" applyAlignment="1">
      <alignment wrapText="1"/>
    </xf>
    <xf numFmtId="0" fontId="4" fillId="0" borderId="23" xfId="2" applyFont="1" applyFill="1" applyBorder="1" applyAlignment="1">
      <alignment wrapText="1"/>
    </xf>
    <xf numFmtId="164" fontId="3" fillId="0" borderId="3" xfId="1" applyNumberFormat="1" applyFont="1" applyBorder="1" applyAlignment="1"/>
    <xf numFmtId="164" fontId="3" fillId="0" borderId="4" xfId="1" applyNumberFormat="1" applyFont="1" applyBorder="1" applyAlignment="1"/>
    <xf numFmtId="164" fontId="3" fillId="0" borderId="5" xfId="1" applyNumberFormat="1" applyFont="1" applyBorder="1" applyAlignment="1"/>
    <xf numFmtId="164" fontId="3" fillId="0" borderId="11" xfId="1" applyNumberFormat="1" applyFont="1" applyBorder="1" applyAlignment="1"/>
    <xf numFmtId="43" fontId="3" fillId="0" borderId="0" xfId="0" applyNumberFormat="1" applyFont="1" applyAlignment="1"/>
    <xf numFmtId="0" fontId="5" fillId="0" borderId="0" xfId="0" applyFont="1" applyBorder="1" applyAlignment="1">
      <alignment horizontal="center" vertical="center"/>
    </xf>
    <xf numFmtId="0" fontId="0" fillId="0" borderId="0" xfId="0" applyAlignment="1">
      <alignment horizontal="center" vertical="center"/>
    </xf>
    <xf numFmtId="0" fontId="7" fillId="6" borderId="3"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7" fillId="2" borderId="3" xfId="0" applyFont="1" applyFill="1" applyBorder="1" applyAlignment="1">
      <alignment horizontal="center" vertical="center"/>
    </xf>
    <xf numFmtId="0" fontId="7" fillId="4" borderId="4" xfId="0" applyFont="1" applyFill="1" applyBorder="1" applyAlignment="1">
      <alignment horizontal="center" vertical="center"/>
    </xf>
    <xf numFmtId="0" fontId="11" fillId="8" borderId="11" xfId="0" applyFont="1" applyFill="1" applyBorder="1" applyAlignment="1">
      <alignment horizontal="center" wrapText="1"/>
    </xf>
    <xf numFmtId="0" fontId="0" fillId="0" borderId="12" xfId="0" applyBorder="1" applyAlignment="1">
      <alignment horizontal="center" wrapText="1"/>
    </xf>
    <xf numFmtId="0" fontId="8" fillId="0" borderId="2" xfId="0" applyFont="1" applyBorder="1" applyAlignment="1">
      <alignment horizontal="right" wrapText="1"/>
    </xf>
    <xf numFmtId="0" fontId="10" fillId="0" borderId="2" xfId="0" applyFont="1" applyBorder="1" applyAlignment="1">
      <alignment horizontal="right" wrapText="1"/>
    </xf>
    <xf numFmtId="0" fontId="10" fillId="0" borderId="7" xfId="0" applyFont="1" applyBorder="1" applyAlignment="1">
      <alignment horizontal="right" wrapText="1"/>
    </xf>
  </cellXfs>
  <cellStyles count="3">
    <cellStyle name="Comma" xfId="1" builtinId="3"/>
    <cellStyle name="Normal" xfId="0" builtinId="0"/>
    <cellStyle name="Normal_Sheet1" xfId="2"/>
  </cellStyles>
  <dxfs count="2">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47625</xdr:rowOff>
    </xdr:from>
    <xdr:to>
      <xdr:col>11</xdr:col>
      <xdr:colOff>119380</xdr:colOff>
      <xdr:row>33</xdr:row>
      <xdr:rowOff>90170</xdr:rowOff>
    </xdr:to>
    <xdr:sp macro="" textlink="">
      <xdr:nvSpPr>
        <xdr:cNvPr id="4" name="TextBox 1">
          <a:extLst>
            <a:ext uri="{FF2B5EF4-FFF2-40B4-BE49-F238E27FC236}">
              <a16:creationId xmlns:a16="http://schemas.microsoft.com/office/drawing/2014/main" id="{4037F82E-BCCA-4CD8-A882-EF312F052F83}"/>
            </a:ext>
          </a:extLst>
        </xdr:cNvPr>
        <xdr:cNvSpPr txBox="1"/>
      </xdr:nvSpPr>
      <xdr:spPr>
        <a:xfrm>
          <a:off x="66675" y="47625"/>
          <a:ext cx="6758305" cy="6329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pPr marL="0" marR="0">
            <a:spcBef>
              <a:spcPts val="0"/>
            </a:spcBef>
            <a:spcAft>
              <a:spcPts val="0"/>
            </a:spcAft>
          </a:pPr>
          <a:endParaRPr lang="en-US" sz="1100" b="1">
            <a:solidFill>
              <a:srgbClr val="000000"/>
            </a:solidFill>
            <a:effectLst/>
            <a:ea typeface="Malgun Gothic" panose="020B0503020000020004" pitchFamily="34" charset="-127"/>
            <a:cs typeface="Times New Roman" panose="02020603050405020304" pitchFamily="18" charset="0"/>
          </a:endParaRPr>
        </a:p>
        <a:p>
          <a:pPr marL="0" marR="0">
            <a:spcBef>
              <a:spcPts val="0"/>
            </a:spcBef>
            <a:spcAft>
              <a:spcPts val="0"/>
            </a:spcAft>
          </a:pPr>
          <a:r>
            <a:rPr lang="en-US" sz="1100" b="1">
              <a:solidFill>
                <a:srgbClr val="000000"/>
              </a:solidFill>
              <a:effectLst/>
              <a:ea typeface="Malgun Gothic" panose="020B0503020000020004" pitchFamily="34" charset="-127"/>
              <a:cs typeface="Times New Roman" panose="02020603050405020304" pitchFamily="18" charset="0"/>
            </a:rPr>
            <a:t>Historical Pop &amp; GPCD Estimates for County-Other WUGs:</a:t>
          </a:r>
          <a:endParaRPr lang="en-US" sz="1200">
            <a:effectLst/>
            <a:latin typeface="Times New Roman" panose="02020603050405020304" pitchFamily="18" charset="0"/>
            <a:ea typeface="Malgun Gothic" panose="020B0503020000020004" pitchFamily="34" charset="-127"/>
          </a:endParaRPr>
        </a:p>
        <a:p>
          <a:pPr marL="0" marR="0">
            <a:spcBef>
              <a:spcPts val="0"/>
            </a:spcBef>
            <a:spcAft>
              <a:spcPts val="0"/>
            </a:spcAft>
          </a:pPr>
          <a:r>
            <a:rPr lang="en-US" sz="1100">
              <a:effectLst/>
              <a:ea typeface="Malgun Gothic" panose="020B0503020000020004" pitchFamily="34" charset="-127"/>
            </a:rPr>
            <a:t> </a:t>
          </a:r>
          <a:endParaRPr lang="en-US" sz="1200">
            <a:effectLst/>
            <a:latin typeface="Times New Roman" panose="02020603050405020304" pitchFamily="18" charset="0"/>
            <a:ea typeface="Malgun Gothic" panose="020B0503020000020004" pitchFamily="34" charset="-127"/>
          </a:endParaRPr>
        </a:p>
        <a:p>
          <a:pPr marL="342900" marR="0" lvl="0" indent="-342900">
            <a:spcBef>
              <a:spcPts val="0"/>
            </a:spcBef>
            <a:spcAft>
              <a:spcPts val="0"/>
            </a:spcAft>
            <a:buFont typeface="Arial" panose="020B0604020202020204" pitchFamily="34" charset="0"/>
            <a:buChar char="•"/>
            <a:tabLst>
              <a:tab pos="457200" algn="l"/>
            </a:tabLst>
          </a:pPr>
          <a:r>
            <a:rPr lang="en-US" sz="1100">
              <a:solidFill>
                <a:srgbClr val="000000"/>
              </a:solidFill>
              <a:effectLst/>
              <a:ea typeface="Malgun Gothic" panose="020B0503020000020004" pitchFamily="34" charset="-127"/>
              <a:cs typeface="Times New Roman" panose="02020603050405020304" pitchFamily="18" charset="0"/>
            </a:rPr>
            <a:t>Historical population and water use estimates have been split by region and county, however, gallons per capita daily (GPCD) was calculated at the whole County-Other level. For certain situations where the reported WUS appeared to be inaccurate, adjustments were made.</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457200" marR="0">
            <a:spcBef>
              <a:spcPts val="0"/>
            </a:spcBef>
            <a:spcAft>
              <a:spcPts val="0"/>
            </a:spcAft>
          </a:pPr>
          <a:r>
            <a:rPr lang="en-US" sz="1100">
              <a:effectLst/>
              <a:ea typeface="Times New Roman" panose="02020603050405020304" pitchFamily="18" charset="0"/>
            </a:rPr>
            <a:t> </a:t>
          </a:r>
          <a:endParaRPr lang="en-US" sz="1200">
            <a:effectLst/>
            <a:latin typeface="Times New Roman" panose="02020603050405020304" pitchFamily="18" charset="0"/>
            <a:ea typeface="Malgun Gothic" panose="020B0503020000020004" pitchFamily="34" charset="-127"/>
          </a:endParaRPr>
        </a:p>
        <a:p>
          <a:pPr marL="342900" marR="0" lvl="0" indent="-342900">
            <a:spcBef>
              <a:spcPts val="0"/>
            </a:spcBef>
            <a:spcAft>
              <a:spcPts val="0"/>
            </a:spcAft>
            <a:buFont typeface="Arial" panose="020B0604020202020204" pitchFamily="34" charset="0"/>
            <a:buChar char="•"/>
            <a:tabLst>
              <a:tab pos="457200" algn="l"/>
            </a:tabLst>
          </a:pPr>
          <a:r>
            <a:rPr lang="en-US" sz="1100" b="1">
              <a:solidFill>
                <a:srgbClr val="000000"/>
              </a:solidFill>
              <a:effectLst/>
              <a:ea typeface="Malgun Gothic" panose="020B0503020000020004" pitchFamily="34" charset="-127"/>
              <a:cs typeface="Times New Roman" panose="02020603050405020304" pitchFamily="18" charset="0"/>
            </a:rPr>
            <a:t>Columns:</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742950" marR="0" lvl="1" indent="-285750">
            <a:spcBef>
              <a:spcPts val="0"/>
            </a:spcBef>
            <a:spcAft>
              <a:spcPts val="0"/>
            </a:spcAft>
            <a:buFont typeface="Courier New" panose="02070309020205020404" pitchFamily="49" charset="0"/>
            <a:buChar char="o"/>
            <a:tabLst>
              <a:tab pos="914400" algn="l"/>
            </a:tabLst>
          </a:pPr>
          <a:r>
            <a:rPr lang="en-US" sz="1100" b="1" u="sng">
              <a:solidFill>
                <a:srgbClr val="000000"/>
              </a:solidFill>
              <a:effectLst/>
              <a:ea typeface="Malgun Gothic" panose="020B0503020000020004" pitchFamily="34" charset="-127"/>
              <a:cs typeface="Times New Roman" panose="02020603050405020304" pitchFamily="18" charset="0"/>
            </a:rPr>
            <a:t>Historical Population Estimates</a:t>
          </a:r>
          <a:r>
            <a:rPr lang="en-US" sz="1100" u="sng">
              <a:solidFill>
                <a:srgbClr val="000000"/>
              </a:solidFill>
              <a:effectLst/>
              <a:ea typeface="Malgun Gothic" panose="020B0503020000020004" pitchFamily="34" charset="-127"/>
              <a:cs typeface="Times New Roman" panose="02020603050405020304" pitchFamily="18" charset="0"/>
            </a:rPr>
            <a:t>:</a:t>
          </a:r>
          <a:r>
            <a:rPr lang="en-US" sz="1100">
              <a:solidFill>
                <a:srgbClr val="000000"/>
              </a:solidFill>
              <a:effectLst/>
              <a:ea typeface="Malgun Gothic" panose="020B0503020000020004" pitchFamily="34" charset="-127"/>
              <a:cs typeface="Times New Roman" panose="02020603050405020304" pitchFamily="18" charset="0"/>
            </a:rPr>
            <a:t> County-Other WUG population estimates include permanent residents served by utilities and public water systems (PWS) that do not meet the WUG criteria and residents not served by any public water systems relying on private wells. Historical County-Other population estimates are calculated by subtracting the sum of all utility Water User Groups (WUGs) for each county from the county total population estimates from the Texas Demographic Center (2010-2015). </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914400" marR="0">
            <a:spcBef>
              <a:spcPts val="0"/>
            </a:spcBef>
            <a:spcAft>
              <a:spcPts val="0"/>
            </a:spcAft>
          </a:pPr>
          <a:r>
            <a:rPr lang="en-US" sz="1100">
              <a:effectLst/>
              <a:ea typeface="Times New Roman" panose="02020603050405020304" pitchFamily="18" charset="0"/>
            </a:rPr>
            <a:t> </a:t>
          </a:r>
          <a:endParaRPr lang="en-US" sz="1200">
            <a:effectLst/>
            <a:latin typeface="Times New Roman" panose="02020603050405020304" pitchFamily="18" charset="0"/>
            <a:ea typeface="Malgun Gothic" panose="020B0503020000020004" pitchFamily="34" charset="-127"/>
          </a:endParaRPr>
        </a:p>
        <a:p>
          <a:pPr marL="742950" marR="0" lvl="1" indent="-285750">
            <a:spcBef>
              <a:spcPts val="0"/>
            </a:spcBef>
            <a:spcAft>
              <a:spcPts val="0"/>
            </a:spcAft>
            <a:buFont typeface="Courier New" panose="02070309020205020404" pitchFamily="49" charset="0"/>
            <a:buChar char="o"/>
            <a:tabLst>
              <a:tab pos="914400" algn="l"/>
            </a:tabLst>
          </a:pPr>
          <a:r>
            <a:rPr lang="en-US" sz="1100" b="1" u="sng">
              <a:solidFill>
                <a:srgbClr val="000000"/>
              </a:solidFill>
              <a:effectLst/>
              <a:ea typeface="Malgun Gothic" panose="020B0503020000020004" pitchFamily="34" charset="-127"/>
              <a:cs typeface="Times New Roman" panose="02020603050405020304" pitchFamily="18" charset="0"/>
            </a:rPr>
            <a:t>Historical Net Use Estimates</a:t>
          </a:r>
          <a:r>
            <a:rPr lang="en-US" sz="1100" u="sng">
              <a:solidFill>
                <a:srgbClr val="000000"/>
              </a:solidFill>
              <a:effectLst/>
              <a:ea typeface="Malgun Gothic" panose="020B0503020000020004" pitchFamily="34" charset="-127"/>
              <a:cs typeface="Times New Roman" panose="02020603050405020304" pitchFamily="18" charset="0"/>
            </a:rPr>
            <a:t>:</a:t>
          </a:r>
          <a:r>
            <a:rPr lang="en-US" sz="1100">
              <a:solidFill>
                <a:srgbClr val="000000"/>
              </a:solidFill>
              <a:effectLst/>
              <a:ea typeface="Malgun Gothic" panose="020B0503020000020004" pitchFamily="34" charset="-127"/>
              <a:cs typeface="Times New Roman" panose="02020603050405020304" pitchFamily="18" charset="0"/>
            </a:rPr>
            <a:t> Net use estimates include WUS reported net use from PWSs and non-system municipal water use. </a:t>
          </a:r>
          <a:r>
            <a:rPr lang="en-US" sz="1100">
              <a:effectLst/>
              <a:ea typeface="Times New Roman" panose="02020603050405020304" pitchFamily="18" charset="0"/>
              <a:cs typeface="Times New Roman" panose="02020603050405020304" pitchFamily="18" charset="0"/>
            </a:rPr>
            <a:t>Non-system municipal water use was calculated based upon estimates of population in each county outside of water system service areas and the per-person water use from the state average per-person water use (as available in Water Use Survey) for water supply corporation and investor-owned utilities in county-other areas representing rural house water use. </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914400" marR="0">
            <a:spcBef>
              <a:spcPts val="0"/>
            </a:spcBef>
            <a:spcAft>
              <a:spcPts val="0"/>
            </a:spcAft>
          </a:pPr>
          <a:r>
            <a:rPr lang="en-US" sz="1100">
              <a:effectLst/>
              <a:ea typeface="Times New Roman" panose="02020603050405020304" pitchFamily="18" charset="0"/>
            </a:rPr>
            <a:t> </a:t>
          </a:r>
          <a:endParaRPr lang="en-US" sz="1200">
            <a:effectLst/>
            <a:latin typeface="Times New Roman" panose="02020603050405020304" pitchFamily="18" charset="0"/>
            <a:ea typeface="Malgun Gothic" panose="020B0503020000020004" pitchFamily="34" charset="-127"/>
          </a:endParaRPr>
        </a:p>
        <a:p>
          <a:pPr marL="742950" marR="0" lvl="1" indent="-285750">
            <a:spcBef>
              <a:spcPts val="0"/>
            </a:spcBef>
            <a:spcAft>
              <a:spcPts val="0"/>
            </a:spcAft>
            <a:buFont typeface="Courier New" panose="02070309020205020404" pitchFamily="49" charset="0"/>
            <a:buChar char="o"/>
            <a:tabLst>
              <a:tab pos="914400" algn="l"/>
            </a:tabLst>
          </a:pPr>
          <a:r>
            <a:rPr lang="en-US" sz="1100" b="1" u="sng">
              <a:solidFill>
                <a:srgbClr val="000000"/>
              </a:solidFill>
              <a:effectLst/>
              <a:ea typeface="Malgun Gothic" panose="020B0503020000020004" pitchFamily="34" charset="-127"/>
              <a:cs typeface="Times New Roman" panose="02020603050405020304" pitchFamily="18" charset="0"/>
            </a:rPr>
            <a:t>Base GPCD</a:t>
          </a:r>
          <a:r>
            <a:rPr lang="en-US" sz="1100" u="sng">
              <a:solidFill>
                <a:srgbClr val="000000"/>
              </a:solidFill>
              <a:effectLst/>
              <a:ea typeface="Malgun Gothic" panose="020B0503020000020004" pitchFamily="34" charset="-127"/>
              <a:cs typeface="Times New Roman" panose="02020603050405020304" pitchFamily="18" charset="0"/>
            </a:rPr>
            <a:t>:</a:t>
          </a:r>
          <a:r>
            <a:rPr lang="en-US" sz="1100">
              <a:solidFill>
                <a:srgbClr val="000000"/>
              </a:solidFill>
              <a:effectLst/>
              <a:ea typeface="Malgun Gothic" panose="020B0503020000020004" pitchFamily="34" charset="-127"/>
              <a:cs typeface="Times New Roman" panose="02020603050405020304" pitchFamily="18" charset="0"/>
            </a:rPr>
            <a:t> These values were used in the 2021 draft projections to calculate municipal water demands and carried over from the 2017 State Water Plan.</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914400" marR="0">
            <a:spcBef>
              <a:spcPts val="0"/>
            </a:spcBef>
            <a:spcAft>
              <a:spcPts val="0"/>
            </a:spcAft>
          </a:pPr>
          <a:r>
            <a:rPr lang="en-US" sz="1100">
              <a:effectLst/>
              <a:ea typeface="Times New Roman" panose="02020603050405020304" pitchFamily="18" charset="0"/>
            </a:rPr>
            <a:t> </a:t>
          </a:r>
          <a:endParaRPr lang="en-US" sz="1200">
            <a:effectLst/>
            <a:latin typeface="Times New Roman" panose="02020603050405020304" pitchFamily="18" charset="0"/>
            <a:ea typeface="Malgun Gothic" panose="020B0503020000020004" pitchFamily="34" charset="-127"/>
          </a:endParaRPr>
        </a:p>
        <a:p>
          <a:pPr marL="742950" marR="0" lvl="1" indent="-285750">
            <a:spcBef>
              <a:spcPts val="0"/>
            </a:spcBef>
            <a:spcAft>
              <a:spcPts val="0"/>
            </a:spcAft>
            <a:buFont typeface="Courier New" panose="02070309020205020404" pitchFamily="49" charset="0"/>
            <a:buChar char="o"/>
            <a:tabLst>
              <a:tab pos="914400" algn="l"/>
            </a:tabLst>
          </a:pPr>
          <a:r>
            <a:rPr lang="en-US" sz="1100" b="1" u="sng">
              <a:solidFill>
                <a:srgbClr val="000000"/>
              </a:solidFill>
              <a:effectLst/>
              <a:ea typeface="Malgun Gothic" panose="020B0503020000020004" pitchFamily="34" charset="-127"/>
              <a:cs typeface="Times New Roman" panose="02020603050405020304" pitchFamily="18" charset="0"/>
            </a:rPr>
            <a:t>Historical GPCD Estimates</a:t>
          </a:r>
          <a:r>
            <a:rPr lang="en-US" sz="1100" u="sng">
              <a:solidFill>
                <a:srgbClr val="000000"/>
              </a:solidFill>
              <a:effectLst/>
              <a:ea typeface="Malgun Gothic" panose="020B0503020000020004" pitchFamily="34" charset="-127"/>
              <a:cs typeface="Times New Roman" panose="02020603050405020304" pitchFamily="18" charset="0"/>
            </a:rPr>
            <a:t>:</a:t>
          </a:r>
          <a:r>
            <a:rPr lang="en-US" sz="1100">
              <a:solidFill>
                <a:srgbClr val="000000"/>
              </a:solidFill>
              <a:effectLst/>
              <a:ea typeface="Malgun Gothic" panose="020B0503020000020004" pitchFamily="34" charset="-127"/>
              <a:cs typeface="Times New Roman" panose="02020603050405020304" pitchFamily="18" charset="0"/>
            </a:rPr>
            <a:t> The 2010-2015 GPCD was calculated using historical population estimates and historical net use estimates.</a:t>
          </a:r>
          <a:endParaRPr lang="en-US" sz="1200">
            <a:effectLst/>
            <a:latin typeface="Times New Roman" panose="02020603050405020304" pitchFamily="18" charset="0"/>
            <a:ea typeface="Malgun Gothic" panose="020B0503020000020004" pitchFamily="34" charset="-127"/>
            <a:cs typeface="Times New Roman" panose="02020603050405020304" pitchFamily="18" charset="0"/>
          </a:endParaRPr>
        </a:p>
        <a:p>
          <a:pPr marL="914400" marR="0">
            <a:spcBef>
              <a:spcPts val="0"/>
            </a:spcBef>
            <a:spcAft>
              <a:spcPts val="0"/>
            </a:spcAft>
          </a:pPr>
          <a:r>
            <a:rPr lang="en-US" sz="1100">
              <a:effectLst/>
              <a:ea typeface="Times New Roman" panose="02020603050405020304" pitchFamily="18" charset="0"/>
            </a:rPr>
            <a:t> </a:t>
          </a:r>
          <a:endParaRPr lang="en-US" sz="1200">
            <a:effectLst/>
            <a:latin typeface="Times New Roman" panose="02020603050405020304" pitchFamily="18" charset="0"/>
            <a:ea typeface="Malgun Gothic" panose="020B0503020000020004" pitchFamily="34" charset="-127"/>
          </a:endParaRPr>
        </a:p>
        <a:p>
          <a:pPr marL="0" marR="0">
            <a:spcBef>
              <a:spcPts val="0"/>
            </a:spcBef>
            <a:spcAft>
              <a:spcPts val="0"/>
            </a:spcAft>
          </a:pPr>
          <a:r>
            <a:rPr lang="en-US" sz="1100" b="1" i="1" u="sng">
              <a:solidFill>
                <a:srgbClr val="000000"/>
              </a:solidFill>
              <a:effectLst/>
              <a:ea typeface="Malgun Gothic" panose="020B0503020000020004" pitchFamily="34" charset="-127"/>
              <a:cs typeface="Times New Roman" panose="02020603050405020304" pitchFamily="18" charset="0"/>
            </a:rPr>
            <a:t>Note</a:t>
          </a:r>
          <a:r>
            <a:rPr lang="en-US" sz="1100" i="1">
              <a:solidFill>
                <a:srgbClr val="000000"/>
              </a:solidFill>
              <a:effectLst/>
              <a:ea typeface="Malgun Gothic" panose="020B0503020000020004" pitchFamily="34" charset="-127"/>
              <a:cs typeface="Times New Roman" panose="02020603050405020304" pitchFamily="18" charset="0"/>
            </a:rPr>
            <a:t>: Due to the nature of the self-reported Water Use Survey (WUS) data and variable response rate of small systems in county-other areas, historical estimates can fluctuate considerably for some county-other WUGs even though a considerable effort was made to correct any inconsistencies in reported population and net use data. </a:t>
          </a:r>
          <a:br>
            <a:rPr lang="en-US" sz="1100" i="1">
              <a:solidFill>
                <a:srgbClr val="000000"/>
              </a:solidFill>
              <a:effectLst/>
              <a:ea typeface="Malgun Gothic" panose="020B0503020000020004" pitchFamily="34" charset="-127"/>
              <a:cs typeface="Times New Roman" panose="02020603050405020304" pitchFamily="18" charset="0"/>
            </a:rPr>
          </a:br>
          <a:r>
            <a:rPr lang="en-US" sz="1100" i="1">
              <a:solidFill>
                <a:srgbClr val="000000"/>
              </a:solidFill>
              <a:effectLst/>
              <a:ea typeface="Malgun Gothic" panose="020B0503020000020004" pitchFamily="34" charset="-127"/>
              <a:cs typeface="Times New Roman" panose="02020603050405020304" pitchFamily="18" charset="0"/>
            </a:rPr>
            <a:t>Estimates are subject to revision as additional data and corrections are made available to the TWDB.</a:t>
          </a:r>
          <a:endParaRPr lang="en-US" sz="1200">
            <a:effectLst/>
            <a:latin typeface="Times New Roman" panose="02020603050405020304" pitchFamily="18" charset="0"/>
            <a:ea typeface="Malgun Gothic" panose="020B0503020000020004" pitchFamily="34" charset="-127"/>
          </a:endParaRPr>
        </a:p>
      </xdr:txBody>
    </xdr:sp>
    <xdr:clientData/>
  </xdr:twoCellAnchor>
</xdr:wsDr>
</file>

<file path=xl/theme/theme1.xml><?xml version="1.0" encoding="utf-8"?>
<a:theme xmlns:a="http://schemas.openxmlformats.org/drawingml/2006/main" name="Office Theme">
  <a:themeElements>
    <a:clrScheme name="TWDB Main">
      <a:dk1>
        <a:sysClr val="windowText" lastClr="000000"/>
      </a:dk1>
      <a:lt1>
        <a:sysClr val="window" lastClr="FFFFFF"/>
      </a:lt1>
      <a:dk2>
        <a:srgbClr val="44546A"/>
      </a:dk2>
      <a:lt2>
        <a:srgbClr val="E7E6E6"/>
      </a:lt2>
      <a:accent1>
        <a:srgbClr val="3473A3"/>
      </a:accent1>
      <a:accent2>
        <a:srgbClr val="C0D9EC"/>
      </a:accent2>
      <a:accent3>
        <a:srgbClr val="7AAACD"/>
      </a:accent3>
      <a:accent4>
        <a:srgbClr val="AFD580"/>
      </a:accent4>
      <a:accent5>
        <a:srgbClr val="FFD073"/>
      </a:accent5>
      <a:accent6>
        <a:srgbClr val="51A7A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P14" sqref="P14"/>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B265"/>
  <sheetViews>
    <sheetView tabSelected="1" zoomScaleNormal="100" workbookViewId="0">
      <selection activeCell="B33" sqref="B33"/>
    </sheetView>
  </sheetViews>
  <sheetFormatPr defaultRowHeight="12" x14ac:dyDescent="0.2"/>
  <cols>
    <col min="1" max="1" width="8.5703125" style="2" bestFit="1" customWidth="1"/>
    <col min="2" max="2" width="32.140625" style="17" customWidth="1"/>
    <col min="3" max="3" width="14" style="17" bestFit="1" customWidth="1"/>
    <col min="4" max="9" width="9" style="17" bestFit="1" customWidth="1"/>
    <col min="10" max="10" width="12" style="17" bestFit="1" customWidth="1"/>
    <col min="11" max="11" width="8.140625" style="17" bestFit="1" customWidth="1"/>
    <col min="12" max="15" width="7.7109375" style="17" bestFit="1" customWidth="1"/>
    <col min="16" max="16" width="11.28515625" style="17" customWidth="1"/>
    <col min="17" max="22" width="6" style="17" bestFit="1" customWidth="1"/>
    <col min="23" max="16384" width="9.140625" style="17"/>
  </cols>
  <sheetData>
    <row r="1" spans="1:22" ht="28.5" customHeight="1" thickBot="1" x14ac:dyDescent="0.25">
      <c r="A1" s="37" t="s">
        <v>276</v>
      </c>
      <c r="B1" s="38"/>
      <c r="C1" s="38"/>
      <c r="D1" s="38"/>
      <c r="E1" s="38"/>
      <c r="F1" s="38"/>
      <c r="G1" s="38"/>
      <c r="H1" s="38"/>
      <c r="I1" s="38"/>
      <c r="J1" s="38"/>
      <c r="K1" s="38"/>
      <c r="L1" s="38"/>
      <c r="M1" s="38"/>
      <c r="N1" s="38"/>
      <c r="O1" s="38"/>
      <c r="P1" s="38"/>
      <c r="Q1" s="38"/>
      <c r="R1" s="38"/>
      <c r="S1" s="38"/>
      <c r="T1" s="38"/>
      <c r="U1" s="38"/>
      <c r="V1" s="38"/>
    </row>
    <row r="2" spans="1:22" ht="15.75" thickBot="1" x14ac:dyDescent="0.3">
      <c r="A2" s="46" t="s">
        <v>278</v>
      </c>
      <c r="B2" s="47"/>
      <c r="C2" s="48"/>
      <c r="D2" s="39" t="s">
        <v>269</v>
      </c>
      <c r="E2" s="40"/>
      <c r="F2" s="40"/>
      <c r="G2" s="40"/>
      <c r="H2" s="40"/>
      <c r="I2" s="41"/>
      <c r="J2" s="42" t="s">
        <v>274</v>
      </c>
      <c r="K2" s="40"/>
      <c r="L2" s="40"/>
      <c r="M2" s="40"/>
      <c r="N2" s="40"/>
      <c r="O2" s="41"/>
      <c r="P2" s="44" t="s">
        <v>267</v>
      </c>
      <c r="Q2" s="43" t="s">
        <v>275</v>
      </c>
      <c r="R2" s="40"/>
      <c r="S2" s="40"/>
      <c r="T2" s="40"/>
      <c r="U2" s="40"/>
      <c r="V2" s="41"/>
    </row>
    <row r="3" spans="1:22" s="1" customFormat="1" ht="31.5" customHeight="1" thickBot="1" x14ac:dyDescent="0.25">
      <c r="A3" s="26" t="s">
        <v>266</v>
      </c>
      <c r="B3" s="27" t="s">
        <v>268</v>
      </c>
      <c r="C3" s="28" t="s">
        <v>277</v>
      </c>
      <c r="D3" s="8">
        <v>2010</v>
      </c>
      <c r="E3" s="9">
        <v>2011</v>
      </c>
      <c r="F3" s="9">
        <v>2012</v>
      </c>
      <c r="G3" s="9">
        <v>2013</v>
      </c>
      <c r="H3" s="9">
        <v>2014</v>
      </c>
      <c r="I3" s="10">
        <v>2015</v>
      </c>
      <c r="J3" s="6">
        <v>2010</v>
      </c>
      <c r="K3" s="4">
        <v>2011</v>
      </c>
      <c r="L3" s="4">
        <v>2012</v>
      </c>
      <c r="M3" s="4">
        <v>2013</v>
      </c>
      <c r="N3" s="4">
        <v>2014</v>
      </c>
      <c r="O3" s="7">
        <v>2015</v>
      </c>
      <c r="P3" s="45"/>
      <c r="Q3" s="11">
        <v>2010</v>
      </c>
      <c r="R3" s="11">
        <v>2011</v>
      </c>
      <c r="S3" s="11">
        <v>2012</v>
      </c>
      <c r="T3" s="11">
        <v>2013</v>
      </c>
      <c r="U3" s="11">
        <v>2014</v>
      </c>
      <c r="V3" s="12">
        <v>2015</v>
      </c>
    </row>
    <row r="4" spans="1:22" x14ac:dyDescent="0.2">
      <c r="A4" s="29" t="s">
        <v>37</v>
      </c>
      <c r="B4" s="30" t="str">
        <f t="shared" ref="B4:B67" si="0">"COUNTY-OTHER, "&amp;C4</f>
        <v>COUNTY-OTHER, ARMSTRONG</v>
      </c>
      <c r="C4" s="31" t="s">
        <v>159</v>
      </c>
      <c r="D4" s="32">
        <v>699</v>
      </c>
      <c r="E4" s="33">
        <v>847</v>
      </c>
      <c r="F4" s="33">
        <v>852</v>
      </c>
      <c r="G4" s="33">
        <v>856</v>
      </c>
      <c r="H4" s="33">
        <v>858</v>
      </c>
      <c r="I4" s="34">
        <v>851</v>
      </c>
      <c r="J4" s="32">
        <v>87.145736855188403</v>
      </c>
      <c r="K4" s="33">
        <v>117.55159413351501</v>
      </c>
      <c r="L4" s="33">
        <v>110.22887761584282</v>
      </c>
      <c r="M4" s="33">
        <v>112.75995470322326</v>
      </c>
      <c r="N4" s="33">
        <v>94.524876400563443</v>
      </c>
      <c r="O4" s="34">
        <v>98.32835559811079</v>
      </c>
      <c r="P4" s="35">
        <v>122</v>
      </c>
      <c r="Q4" s="33">
        <v>111.29999999999998</v>
      </c>
      <c r="R4" s="33">
        <v>123.9</v>
      </c>
      <c r="S4" s="33">
        <v>115.5</v>
      </c>
      <c r="T4" s="33">
        <v>117.6</v>
      </c>
      <c r="U4" s="33">
        <v>98.352414024331821</v>
      </c>
      <c r="V4" s="34">
        <v>103.15146725045474</v>
      </c>
    </row>
    <row r="5" spans="1:22" x14ac:dyDescent="0.2">
      <c r="A5" s="13" t="s">
        <v>37</v>
      </c>
      <c r="B5" s="3" t="str">
        <f t="shared" si="0"/>
        <v>COUNTY-OTHER, CARSON</v>
      </c>
      <c r="C5" s="5" t="s">
        <v>209</v>
      </c>
      <c r="D5" s="18">
        <v>2076</v>
      </c>
      <c r="E5" s="19">
        <v>2214</v>
      </c>
      <c r="F5" s="19">
        <v>2410</v>
      </c>
      <c r="G5" s="19">
        <v>2202</v>
      </c>
      <c r="H5" s="19">
        <v>2198</v>
      </c>
      <c r="I5" s="20">
        <v>2078</v>
      </c>
      <c r="J5" s="18">
        <v>284.04644945082259</v>
      </c>
      <c r="K5" s="19">
        <v>322.87676422659433</v>
      </c>
      <c r="L5" s="19">
        <v>332.12250384378137</v>
      </c>
      <c r="M5" s="19">
        <v>294.64201736376447</v>
      </c>
      <c r="N5" s="19">
        <v>275.85535643591703</v>
      </c>
      <c r="O5" s="20">
        <v>263.20585175432944</v>
      </c>
      <c r="P5" s="21">
        <v>128</v>
      </c>
      <c r="Q5" s="19">
        <v>122.1485200728482</v>
      </c>
      <c r="R5" s="19">
        <v>130.19232097115491</v>
      </c>
      <c r="S5" s="19">
        <v>123.02898880236458</v>
      </c>
      <c r="T5" s="19">
        <v>119.45478705535443</v>
      </c>
      <c r="U5" s="19">
        <v>112.04176119012303</v>
      </c>
      <c r="V5" s="20">
        <v>113.07749812121772</v>
      </c>
    </row>
    <row r="6" spans="1:22" x14ac:dyDescent="0.2">
      <c r="A6" s="13" t="s">
        <v>37</v>
      </c>
      <c r="B6" s="3" t="str">
        <f t="shared" si="0"/>
        <v>COUNTY-OTHER, CHILDRESS</v>
      </c>
      <c r="C6" s="5" t="s">
        <v>153</v>
      </c>
      <c r="D6" s="18">
        <v>213</v>
      </c>
      <c r="E6" s="19">
        <v>788</v>
      </c>
      <c r="F6" s="19">
        <v>775</v>
      </c>
      <c r="G6" s="19">
        <v>785</v>
      </c>
      <c r="H6" s="19">
        <v>802</v>
      </c>
      <c r="I6" s="20">
        <v>663</v>
      </c>
      <c r="J6" s="18">
        <v>26.555138698362132</v>
      </c>
      <c r="K6" s="19">
        <v>109.36323043354172</v>
      </c>
      <c r="L6" s="19">
        <v>100.26687811300256</v>
      </c>
      <c r="M6" s="19">
        <v>103.40720145096992</v>
      </c>
      <c r="N6" s="19">
        <v>97.157134702670859</v>
      </c>
      <c r="O6" s="20">
        <v>81.09796808970971</v>
      </c>
      <c r="P6" s="21">
        <v>193</v>
      </c>
      <c r="Q6" s="19">
        <v>111.3</v>
      </c>
      <c r="R6" s="19">
        <v>123.9</v>
      </c>
      <c r="S6" s="19">
        <v>115.49999999999999</v>
      </c>
      <c r="T6" s="19">
        <v>117.6</v>
      </c>
      <c r="U6" s="19">
        <v>108.15000000000002</v>
      </c>
      <c r="V6" s="20">
        <v>109.2</v>
      </c>
    </row>
    <row r="7" spans="1:22" x14ac:dyDescent="0.2">
      <c r="A7" s="13" t="s">
        <v>37</v>
      </c>
      <c r="B7" s="3" t="str">
        <f t="shared" si="0"/>
        <v>COUNTY-OTHER, COLLINGSWORTH</v>
      </c>
      <c r="C7" s="5" t="s">
        <v>249</v>
      </c>
      <c r="D7" s="18">
        <v>499</v>
      </c>
      <c r="E7" s="19">
        <v>523</v>
      </c>
      <c r="F7" s="19">
        <v>542</v>
      </c>
      <c r="G7" s="19">
        <v>412</v>
      </c>
      <c r="H7" s="19">
        <v>353</v>
      </c>
      <c r="I7" s="20">
        <v>429</v>
      </c>
      <c r="J7" s="18">
        <v>62.792620400121528</v>
      </c>
      <c r="K7" s="19">
        <v>52.465962510472579</v>
      </c>
      <c r="L7" s="19">
        <v>39.67694697883389</v>
      </c>
      <c r="M7" s="19">
        <v>56.759954703223251</v>
      </c>
      <c r="N7" s="19">
        <v>37.393821869504769</v>
      </c>
      <c r="O7" s="20">
        <v>46.235110525976602</v>
      </c>
      <c r="P7" s="21">
        <v>196</v>
      </c>
      <c r="Q7" s="19">
        <v>112.33995744914485</v>
      </c>
      <c r="R7" s="19">
        <v>89.557538699284962</v>
      </c>
      <c r="S7" s="19">
        <v>65.352943689025949</v>
      </c>
      <c r="T7" s="19">
        <v>122.99034446069956</v>
      </c>
      <c r="U7" s="19">
        <v>94.569554503473142</v>
      </c>
      <c r="V7" s="20">
        <v>96.214560781684085</v>
      </c>
    </row>
    <row r="8" spans="1:22" x14ac:dyDescent="0.2">
      <c r="A8" s="13" t="s">
        <v>37</v>
      </c>
      <c r="B8" s="3" t="str">
        <f t="shared" si="0"/>
        <v>COUNTY-OTHER, DALLAM</v>
      </c>
      <c r="C8" s="5" t="s">
        <v>176</v>
      </c>
      <c r="D8" s="18">
        <v>798</v>
      </c>
      <c r="E8" s="19">
        <v>901</v>
      </c>
      <c r="F8" s="19">
        <v>960</v>
      </c>
      <c r="G8" s="19">
        <v>806</v>
      </c>
      <c r="H8" s="19">
        <v>814</v>
      </c>
      <c r="I8" s="20">
        <v>818</v>
      </c>
      <c r="J8" s="18">
        <v>99.488266109356729</v>
      </c>
      <c r="K8" s="19">
        <v>125.04602870637193</v>
      </c>
      <c r="L8" s="19">
        <v>124.20155224320318</v>
      </c>
      <c r="M8" s="19">
        <v>106.17350875093217</v>
      </c>
      <c r="N8" s="19">
        <v>98.610857416426526</v>
      </c>
      <c r="O8" s="20">
        <v>100.05752322380475</v>
      </c>
      <c r="P8" s="21">
        <v>118</v>
      </c>
      <c r="Q8" s="19">
        <v>111.3</v>
      </c>
      <c r="R8" s="19">
        <v>123.9</v>
      </c>
      <c r="S8" s="19">
        <v>115.5</v>
      </c>
      <c r="T8" s="19">
        <v>117.6</v>
      </c>
      <c r="U8" s="19">
        <v>108.15</v>
      </c>
      <c r="V8" s="20">
        <v>109.2</v>
      </c>
    </row>
    <row r="9" spans="1:22" x14ac:dyDescent="0.2">
      <c r="A9" s="13" t="s">
        <v>37</v>
      </c>
      <c r="B9" s="3" t="str">
        <f t="shared" si="0"/>
        <v>COUNTY-OTHER, DONLEY</v>
      </c>
      <c r="C9" s="5" t="s">
        <v>157</v>
      </c>
      <c r="D9" s="18">
        <v>1198</v>
      </c>
      <c r="E9" s="19">
        <v>1079</v>
      </c>
      <c r="F9" s="19">
        <v>1115</v>
      </c>
      <c r="G9" s="19">
        <v>1113</v>
      </c>
      <c r="H9" s="19">
        <v>1038</v>
      </c>
      <c r="I9" s="20">
        <v>1009</v>
      </c>
      <c r="J9" s="18">
        <v>150.35278777723559</v>
      </c>
      <c r="K9" s="19">
        <v>143.57741974092451</v>
      </c>
      <c r="L9" s="19">
        <v>115.22121675244206</v>
      </c>
      <c r="M9" s="19">
        <v>126.53901875397037</v>
      </c>
      <c r="N9" s="19">
        <v>111.27140180634707</v>
      </c>
      <c r="O9" s="20">
        <v>105.56705303957943</v>
      </c>
      <c r="P9" s="21">
        <v>138</v>
      </c>
      <c r="Q9" s="19">
        <v>112.04200208109404</v>
      </c>
      <c r="R9" s="19">
        <v>118.79301179427931</v>
      </c>
      <c r="S9" s="19">
        <v>92.253697892990957</v>
      </c>
      <c r="T9" s="19">
        <v>101.49753424657534</v>
      </c>
      <c r="U9" s="19">
        <v>95.700101749940615</v>
      </c>
      <c r="V9" s="20">
        <v>93.403559200076032</v>
      </c>
    </row>
    <row r="10" spans="1:22" x14ac:dyDescent="0.2">
      <c r="A10" s="13" t="s">
        <v>37</v>
      </c>
      <c r="B10" s="3" t="str">
        <f t="shared" si="0"/>
        <v>COUNTY-OTHER, GRAY</v>
      </c>
      <c r="C10" s="5" t="s">
        <v>234</v>
      </c>
      <c r="D10" s="18">
        <v>3861</v>
      </c>
      <c r="E10" s="19">
        <v>3883</v>
      </c>
      <c r="F10" s="19">
        <v>4038</v>
      </c>
      <c r="G10" s="19">
        <v>4340</v>
      </c>
      <c r="H10" s="19">
        <v>3717</v>
      </c>
      <c r="I10" s="20">
        <v>4084</v>
      </c>
      <c r="J10" s="18">
        <v>551.41968476389525</v>
      </c>
      <c r="K10" s="19">
        <v>583.25627664177796</v>
      </c>
      <c r="L10" s="19">
        <v>647.45939862084197</v>
      </c>
      <c r="M10" s="19">
        <v>682.98258283694076</v>
      </c>
      <c r="N10" s="19">
        <v>510.71757551764455</v>
      </c>
      <c r="O10" s="20">
        <v>576.55379452571879</v>
      </c>
      <c r="P10" s="21">
        <v>160</v>
      </c>
      <c r="Q10" s="19">
        <v>127.49955168119551</v>
      </c>
      <c r="R10" s="19">
        <v>134.09674132766997</v>
      </c>
      <c r="S10" s="19">
        <v>143.14375928677561</v>
      </c>
      <c r="T10" s="19">
        <v>140.49022006186479</v>
      </c>
      <c r="U10" s="19">
        <v>122.6632412351985</v>
      </c>
      <c r="V10" s="20">
        <v>126.03184529000578</v>
      </c>
    </row>
    <row r="11" spans="1:22" x14ac:dyDescent="0.2">
      <c r="A11" s="13" t="s">
        <v>37</v>
      </c>
      <c r="B11" s="3" t="str">
        <f t="shared" si="0"/>
        <v>COUNTY-OTHER, HALL</v>
      </c>
      <c r="C11" s="5" t="s">
        <v>235</v>
      </c>
      <c r="D11" s="18">
        <v>357</v>
      </c>
      <c r="E11" s="19">
        <v>478</v>
      </c>
      <c r="F11" s="19">
        <v>488</v>
      </c>
      <c r="G11" s="19">
        <v>522</v>
      </c>
      <c r="H11" s="19">
        <v>426</v>
      </c>
      <c r="I11" s="20">
        <v>353</v>
      </c>
      <c r="J11" s="18">
        <v>127.4409203899942</v>
      </c>
      <c r="K11" s="19">
        <v>150.34107460158168</v>
      </c>
      <c r="L11" s="19">
        <v>164.07909903606253</v>
      </c>
      <c r="M11" s="19">
        <v>162.59560842225432</v>
      </c>
      <c r="N11" s="19">
        <v>133.77547345259029</v>
      </c>
      <c r="O11" s="20">
        <v>142.04357052763379</v>
      </c>
      <c r="P11" s="21">
        <v>275</v>
      </c>
      <c r="Q11" s="19">
        <v>318.68885576148267</v>
      </c>
      <c r="R11" s="19">
        <v>280.78632143061839</v>
      </c>
      <c r="S11" s="19">
        <v>300.16471199191562</v>
      </c>
      <c r="T11" s="19">
        <v>278.07663675011804</v>
      </c>
      <c r="U11" s="19">
        <v>280.3451784680687</v>
      </c>
      <c r="V11" s="20">
        <v>359.23038922736623</v>
      </c>
    </row>
    <row r="12" spans="1:22" x14ac:dyDescent="0.2">
      <c r="A12" s="13" t="s">
        <v>37</v>
      </c>
      <c r="B12" s="3" t="str">
        <f t="shared" si="0"/>
        <v>COUNTY-OTHER, HANSFORD</v>
      </c>
      <c r="C12" s="5" t="s">
        <v>210</v>
      </c>
      <c r="D12" s="18">
        <v>896</v>
      </c>
      <c r="E12" s="19">
        <v>906</v>
      </c>
      <c r="F12" s="19">
        <v>613</v>
      </c>
      <c r="G12" s="19">
        <v>908</v>
      </c>
      <c r="H12" s="19">
        <v>790</v>
      </c>
      <c r="I12" s="20">
        <v>846</v>
      </c>
      <c r="J12" s="18">
        <v>111.70612335085667</v>
      </c>
      <c r="K12" s="19">
        <v>125.73995783348832</v>
      </c>
      <c r="L12" s="19">
        <v>79.307866171962019</v>
      </c>
      <c r="M12" s="19">
        <v>119.60985849360597</v>
      </c>
      <c r="N12" s="19">
        <v>95.703411988915178</v>
      </c>
      <c r="O12" s="20">
        <v>103.48247511899609</v>
      </c>
      <c r="P12" s="21">
        <v>118</v>
      </c>
      <c r="Q12" s="19">
        <v>111.3</v>
      </c>
      <c r="R12" s="19">
        <v>123.9</v>
      </c>
      <c r="S12" s="19">
        <v>115.49999999999999</v>
      </c>
      <c r="T12" s="19">
        <v>117.6</v>
      </c>
      <c r="U12" s="19">
        <v>108.15</v>
      </c>
      <c r="V12" s="20">
        <v>109.19999999999997</v>
      </c>
    </row>
    <row r="13" spans="1:22" x14ac:dyDescent="0.2">
      <c r="A13" s="13" t="s">
        <v>37</v>
      </c>
      <c r="B13" s="3" t="str">
        <f t="shared" si="0"/>
        <v>COUNTY-OTHER, HARTLEY</v>
      </c>
      <c r="C13" s="5" t="s">
        <v>177</v>
      </c>
      <c r="D13" s="18">
        <v>2902</v>
      </c>
      <c r="E13" s="19">
        <v>2811</v>
      </c>
      <c r="F13" s="19">
        <v>2842</v>
      </c>
      <c r="G13" s="19">
        <v>2781</v>
      </c>
      <c r="H13" s="19">
        <v>2779</v>
      </c>
      <c r="I13" s="20">
        <v>2711</v>
      </c>
      <c r="J13" s="18">
        <v>377.04064419013599</v>
      </c>
      <c r="K13" s="19">
        <v>427.36945321634732</v>
      </c>
      <c r="L13" s="19">
        <v>393.93413047681304</v>
      </c>
      <c r="M13" s="19">
        <v>387.08654676523935</v>
      </c>
      <c r="N13" s="19">
        <v>358.25381570104128</v>
      </c>
      <c r="O13" s="20">
        <v>340.49211403371481</v>
      </c>
      <c r="P13" s="21">
        <v>177</v>
      </c>
      <c r="Q13" s="19">
        <v>115.9890401046043</v>
      </c>
      <c r="R13" s="19">
        <v>135.72780485665413</v>
      </c>
      <c r="S13" s="19">
        <v>123.74445003036644</v>
      </c>
      <c r="T13" s="19">
        <v>124.26055311728807</v>
      </c>
      <c r="U13" s="19">
        <v>115.08758358924813</v>
      </c>
      <c r="V13" s="20">
        <v>112.1253299343618</v>
      </c>
    </row>
    <row r="14" spans="1:22" x14ac:dyDescent="0.2">
      <c r="A14" s="13" t="s">
        <v>37</v>
      </c>
      <c r="B14" s="3" t="str">
        <f t="shared" si="0"/>
        <v>COUNTY-OTHER, HEMPHILL</v>
      </c>
      <c r="C14" s="5" t="s">
        <v>144</v>
      </c>
      <c r="D14" s="18">
        <v>1032</v>
      </c>
      <c r="E14" s="19">
        <v>1036</v>
      </c>
      <c r="F14" s="19">
        <v>1259</v>
      </c>
      <c r="G14" s="19">
        <v>1439</v>
      </c>
      <c r="H14" s="19">
        <v>1171</v>
      </c>
      <c r="I14" s="20">
        <v>1148</v>
      </c>
      <c r="J14" s="18">
        <v>128.66151707375457</v>
      </c>
      <c r="K14" s="19">
        <v>143.78211513851426</v>
      </c>
      <c r="L14" s="19">
        <v>162.88516070228417</v>
      </c>
      <c r="M14" s="19">
        <v>189.55791450693721</v>
      </c>
      <c r="N14" s="19">
        <v>141.85910815065782</v>
      </c>
      <c r="O14" s="20">
        <v>140.42302770284579</v>
      </c>
      <c r="P14" s="21">
        <v>128</v>
      </c>
      <c r="Q14" s="19">
        <v>111.3</v>
      </c>
      <c r="R14" s="19">
        <v>123.90000000000002</v>
      </c>
      <c r="S14" s="19">
        <v>115.5</v>
      </c>
      <c r="T14" s="19">
        <v>117.6</v>
      </c>
      <c r="U14" s="19">
        <v>108.15</v>
      </c>
      <c r="V14" s="20">
        <v>109.2</v>
      </c>
    </row>
    <row r="15" spans="1:22" x14ac:dyDescent="0.2">
      <c r="A15" s="13" t="s">
        <v>37</v>
      </c>
      <c r="B15" s="3" t="str">
        <f t="shared" si="0"/>
        <v>COUNTY-OTHER, HUTCHINSON</v>
      </c>
      <c r="C15" s="5" t="s">
        <v>117</v>
      </c>
      <c r="D15" s="18">
        <v>2378</v>
      </c>
      <c r="E15" s="19">
        <v>3252</v>
      </c>
      <c r="F15" s="19">
        <v>1264</v>
      </c>
      <c r="G15" s="19">
        <v>724</v>
      </c>
      <c r="H15" s="19">
        <v>449</v>
      </c>
      <c r="I15" s="20">
        <v>413</v>
      </c>
      <c r="J15" s="18">
        <v>299.46610567406577</v>
      </c>
      <c r="K15" s="19">
        <v>330.56276319544827</v>
      </c>
      <c r="L15" s="19">
        <v>164.47263918171188</v>
      </c>
      <c r="M15" s="19">
        <v>92.396490880801352</v>
      </c>
      <c r="N15" s="19">
        <v>50.704913135144594</v>
      </c>
      <c r="O15" s="20">
        <v>49.491270243147937</v>
      </c>
      <c r="P15" s="21">
        <v>112</v>
      </c>
      <c r="Q15" s="19">
        <v>112.4247727456018</v>
      </c>
      <c r="R15" s="19">
        <v>90.746437977051016</v>
      </c>
      <c r="S15" s="19">
        <v>116.1643270981446</v>
      </c>
      <c r="T15" s="19">
        <v>113.93131366835692</v>
      </c>
      <c r="U15" s="19">
        <v>100.81610061933672</v>
      </c>
      <c r="V15" s="20">
        <v>106.98052937079171</v>
      </c>
    </row>
    <row r="16" spans="1:22" x14ac:dyDescent="0.2">
      <c r="A16" s="13" t="s">
        <v>37</v>
      </c>
      <c r="B16" s="3" t="str">
        <f t="shared" si="0"/>
        <v>COUNTY-OTHER, LIPSCOMB</v>
      </c>
      <c r="C16" s="5" t="s">
        <v>115</v>
      </c>
      <c r="D16" s="18">
        <v>560</v>
      </c>
      <c r="E16" s="19">
        <v>427</v>
      </c>
      <c r="F16" s="19">
        <v>420</v>
      </c>
      <c r="G16" s="19">
        <v>422</v>
      </c>
      <c r="H16" s="19">
        <v>498</v>
      </c>
      <c r="I16" s="20">
        <v>414</v>
      </c>
      <c r="J16" s="18">
        <v>69.816327094285427</v>
      </c>
      <c r="K16" s="19">
        <v>59.26154745573897</v>
      </c>
      <c r="L16" s="19">
        <v>54.338179106401391</v>
      </c>
      <c r="M16" s="19">
        <v>55.589603837336696</v>
      </c>
      <c r="N16" s="19">
        <v>60.329492620860456</v>
      </c>
      <c r="O16" s="20">
        <v>50.640360164615117</v>
      </c>
      <c r="P16" s="21">
        <v>223</v>
      </c>
      <c r="Q16" s="19">
        <v>111.3</v>
      </c>
      <c r="R16" s="19">
        <v>123.9</v>
      </c>
      <c r="S16" s="19">
        <v>115.5</v>
      </c>
      <c r="T16" s="19">
        <v>117.6</v>
      </c>
      <c r="U16" s="19">
        <v>108.15</v>
      </c>
      <c r="V16" s="20">
        <v>109.2</v>
      </c>
    </row>
    <row r="17" spans="1:22" x14ac:dyDescent="0.2">
      <c r="A17" s="13" t="s">
        <v>37</v>
      </c>
      <c r="B17" s="3" t="str">
        <f t="shared" si="0"/>
        <v>COUNTY-OTHER, MOORE</v>
      </c>
      <c r="C17" s="5" t="s">
        <v>142</v>
      </c>
      <c r="D17" s="18">
        <v>1883</v>
      </c>
      <c r="E17" s="19">
        <v>1013</v>
      </c>
      <c r="F17" s="19">
        <v>2183</v>
      </c>
      <c r="G17" s="19">
        <v>2189</v>
      </c>
      <c r="H17" s="19">
        <v>2620</v>
      </c>
      <c r="I17" s="20">
        <v>1515</v>
      </c>
      <c r="J17" s="18">
        <v>238.16201883683036</v>
      </c>
      <c r="K17" s="19">
        <v>152.88304317003781</v>
      </c>
      <c r="L17" s="19">
        <v>294.99963173352234</v>
      </c>
      <c r="M17" s="19">
        <v>293.77759466750143</v>
      </c>
      <c r="N17" s="19">
        <v>323.64591868676172</v>
      </c>
      <c r="O17" s="20">
        <v>187.85807009952404</v>
      </c>
      <c r="P17" s="21">
        <v>131</v>
      </c>
      <c r="Q17" s="19">
        <v>112.91415185618987</v>
      </c>
      <c r="R17" s="19">
        <v>134.73364751382709</v>
      </c>
      <c r="S17" s="19">
        <v>120.64072314710809</v>
      </c>
      <c r="T17" s="19">
        <v>119.81166479971466</v>
      </c>
      <c r="U17" s="19">
        <v>110.27956316009619</v>
      </c>
      <c r="V17" s="20">
        <v>110.69892852298931</v>
      </c>
    </row>
    <row r="18" spans="1:22" x14ac:dyDescent="0.2">
      <c r="A18" s="13" t="s">
        <v>37</v>
      </c>
      <c r="B18" s="3" t="str">
        <f t="shared" si="0"/>
        <v>COUNTY-OTHER, OCHILTREE</v>
      </c>
      <c r="C18" s="5" t="s">
        <v>116</v>
      </c>
      <c r="D18" s="18">
        <v>1823</v>
      </c>
      <c r="E18" s="19">
        <v>1975</v>
      </c>
      <c r="F18" s="19">
        <v>1185</v>
      </c>
      <c r="G18" s="19">
        <v>810</v>
      </c>
      <c r="H18" s="19">
        <v>1757</v>
      </c>
      <c r="I18" s="20">
        <v>1714</v>
      </c>
      <c r="J18" s="18">
        <v>270.65462588729207</v>
      </c>
      <c r="K18" s="19">
        <v>348.05764291040992</v>
      </c>
      <c r="L18" s="19">
        <v>214.01728090446247</v>
      </c>
      <c r="M18" s="19">
        <v>171.9824797223271</v>
      </c>
      <c r="N18" s="19">
        <v>277.45099063682483</v>
      </c>
      <c r="O18" s="20">
        <v>255.80634707274183</v>
      </c>
      <c r="P18" s="21">
        <v>147</v>
      </c>
      <c r="Q18" s="19">
        <v>132.54244546472398</v>
      </c>
      <c r="R18" s="19">
        <v>157.32953840818448</v>
      </c>
      <c r="S18" s="19">
        <v>161.23402115484654</v>
      </c>
      <c r="T18" s="19">
        <v>189.5506950786403</v>
      </c>
      <c r="U18" s="19">
        <v>140.9745483818152</v>
      </c>
      <c r="V18" s="20">
        <v>133.23756653506177</v>
      </c>
    </row>
    <row r="19" spans="1:22" x14ac:dyDescent="0.2">
      <c r="A19" s="13" t="s">
        <v>37</v>
      </c>
      <c r="B19" s="3" t="str">
        <f t="shared" si="0"/>
        <v>COUNTY-OTHER, OLDHAM</v>
      </c>
      <c r="C19" s="5" t="s">
        <v>265</v>
      </c>
      <c r="D19" s="18">
        <v>1016</v>
      </c>
      <c r="E19" s="19">
        <v>2078</v>
      </c>
      <c r="F19" s="19">
        <v>1247</v>
      </c>
      <c r="G19" s="19">
        <v>1184</v>
      </c>
      <c r="H19" s="19">
        <v>1213</v>
      </c>
      <c r="I19" s="20">
        <v>1225</v>
      </c>
      <c r="J19" s="18">
        <v>350.48979441523886</v>
      </c>
      <c r="K19" s="19">
        <v>630.07037894620544</v>
      </c>
      <c r="L19" s="19">
        <v>447.4679608164468</v>
      </c>
      <c r="M19" s="19">
        <v>196.51015955145144</v>
      </c>
      <c r="N19" s="19">
        <v>186.35175893276377</v>
      </c>
      <c r="O19" s="20">
        <v>183.98495631438908</v>
      </c>
      <c r="P19" s="21">
        <v>274</v>
      </c>
      <c r="Q19" s="19">
        <v>307.96960953510944</v>
      </c>
      <c r="R19" s="19">
        <v>270.68844258836867</v>
      </c>
      <c r="S19" s="19">
        <v>320.34775516033</v>
      </c>
      <c r="T19" s="19">
        <v>148.1697334320622</v>
      </c>
      <c r="U19" s="19">
        <v>137.15097177833744</v>
      </c>
      <c r="V19" s="20">
        <v>134.0825988258317</v>
      </c>
    </row>
    <row r="20" spans="1:22" x14ac:dyDescent="0.2">
      <c r="A20" s="13" t="s">
        <v>37</v>
      </c>
      <c r="B20" s="3" t="str">
        <f t="shared" si="0"/>
        <v>COUNTY-OTHER, POTTER</v>
      </c>
      <c r="C20" s="5" t="s">
        <v>38</v>
      </c>
      <c r="D20" s="18">
        <v>12028</v>
      </c>
      <c r="E20" s="19">
        <v>12558</v>
      </c>
      <c r="F20" s="19">
        <v>12252</v>
      </c>
      <c r="G20" s="19">
        <v>12182</v>
      </c>
      <c r="H20" s="19">
        <v>10676</v>
      </c>
      <c r="I20" s="20">
        <v>8987</v>
      </c>
      <c r="J20" s="18">
        <v>1501.7084552141928</v>
      </c>
      <c r="K20" s="19">
        <v>1749.344982461309</v>
      </c>
      <c r="L20" s="19">
        <v>1591.4088166677409</v>
      </c>
      <c r="M20" s="19">
        <v>1608.0037268567537</v>
      </c>
      <c r="N20" s="19">
        <v>1293.7565460287065</v>
      </c>
      <c r="O20" s="20">
        <v>1095.4960855114759</v>
      </c>
      <c r="P20" s="21">
        <v>168</v>
      </c>
      <c r="Q20" s="19">
        <v>111.45983614488567</v>
      </c>
      <c r="R20" s="19">
        <v>124.36013322948641</v>
      </c>
      <c r="S20" s="19">
        <v>115.95806652086998</v>
      </c>
      <c r="T20" s="19">
        <v>117.84051978778481</v>
      </c>
      <c r="U20" s="19">
        <v>108.18578203318673</v>
      </c>
      <c r="V20" s="20">
        <v>108.82339786388556</v>
      </c>
    </row>
    <row r="21" spans="1:22" x14ac:dyDescent="0.2">
      <c r="A21" s="13" t="s">
        <v>37</v>
      </c>
      <c r="B21" s="3" t="str">
        <f t="shared" si="0"/>
        <v>COUNTY-OTHER, RANDALL</v>
      </c>
      <c r="C21" s="5" t="s">
        <v>39</v>
      </c>
      <c r="D21" s="18">
        <v>19165</v>
      </c>
      <c r="E21" s="19">
        <v>21976</v>
      </c>
      <c r="F21" s="19">
        <v>23504</v>
      </c>
      <c r="G21" s="19">
        <v>23428</v>
      </c>
      <c r="H21" s="19">
        <v>24903</v>
      </c>
      <c r="I21" s="20">
        <v>24513</v>
      </c>
      <c r="J21" s="18">
        <v>2439.982825156284</v>
      </c>
      <c r="K21" s="19">
        <v>3121.9945491037315</v>
      </c>
      <c r="L21" s="19">
        <v>3156.82418829465</v>
      </c>
      <c r="M21" s="19">
        <v>3127.3544422143855</v>
      </c>
      <c r="N21" s="19">
        <v>3030.3144760028354</v>
      </c>
      <c r="O21" s="20">
        <v>2969.338449598129</v>
      </c>
      <c r="P21" s="21">
        <v>146</v>
      </c>
      <c r="Q21" s="19">
        <v>113.6590808101241</v>
      </c>
      <c r="R21" s="19">
        <v>126.82640661792941</v>
      </c>
      <c r="S21" s="19">
        <v>119.90431457659201</v>
      </c>
      <c r="T21" s="19">
        <v>119.17031398443727</v>
      </c>
      <c r="U21" s="19">
        <v>108.63311317170897</v>
      </c>
      <c r="V21" s="20">
        <v>108.14076323382226</v>
      </c>
    </row>
    <row r="22" spans="1:22" x14ac:dyDescent="0.2">
      <c r="A22" s="13" t="s">
        <v>37</v>
      </c>
      <c r="B22" s="3" t="str">
        <f t="shared" si="0"/>
        <v>COUNTY-OTHER, ROBERTS</v>
      </c>
      <c r="C22" s="5" t="s">
        <v>238</v>
      </c>
      <c r="D22" s="18">
        <v>329</v>
      </c>
      <c r="E22" s="19">
        <v>335</v>
      </c>
      <c r="F22" s="19">
        <v>353</v>
      </c>
      <c r="G22" s="19">
        <v>327</v>
      </c>
      <c r="H22" s="19">
        <v>328</v>
      </c>
      <c r="I22" s="20">
        <v>376</v>
      </c>
      <c r="J22" s="18">
        <v>41.017092167892685</v>
      </c>
      <c r="K22" s="19">
        <v>46.493251516797557</v>
      </c>
      <c r="L22" s="19">
        <v>45.669945772761167</v>
      </c>
      <c r="M22" s="19">
        <v>43.075356527983651</v>
      </c>
      <c r="N22" s="19">
        <v>39.735087509321744</v>
      </c>
      <c r="O22" s="20">
        <v>45.99221116399827</v>
      </c>
      <c r="P22" s="21">
        <v>121</v>
      </c>
      <c r="Q22" s="19">
        <v>111.3</v>
      </c>
      <c r="R22" s="19">
        <v>123.9</v>
      </c>
      <c r="S22" s="19">
        <v>115.5</v>
      </c>
      <c r="T22" s="19">
        <v>117.6</v>
      </c>
      <c r="U22" s="19">
        <v>108.15</v>
      </c>
      <c r="V22" s="20">
        <v>109.2</v>
      </c>
    </row>
    <row r="23" spans="1:22" x14ac:dyDescent="0.2">
      <c r="A23" s="13" t="s">
        <v>37</v>
      </c>
      <c r="B23" s="3" t="str">
        <f t="shared" si="0"/>
        <v>COUNTY-OTHER, SHERMAN</v>
      </c>
      <c r="C23" s="5" t="s">
        <v>258</v>
      </c>
      <c r="D23" s="18">
        <v>581</v>
      </c>
      <c r="E23" s="19">
        <v>595</v>
      </c>
      <c r="F23" s="19">
        <v>1147</v>
      </c>
      <c r="G23" s="19">
        <v>1460</v>
      </c>
      <c r="H23" s="19">
        <v>1669</v>
      </c>
      <c r="I23" s="20">
        <v>1618</v>
      </c>
      <c r="J23" s="18">
        <v>72.434439360321136</v>
      </c>
      <c r="K23" s="19">
        <v>82.577566126849391</v>
      </c>
      <c r="L23" s="19">
        <v>148.39497960724381</v>
      </c>
      <c r="M23" s="19">
        <v>192.32422180689949</v>
      </c>
      <c r="N23" s="19">
        <v>202.18860077151828</v>
      </c>
      <c r="O23" s="20">
        <v>197.91329165784362</v>
      </c>
      <c r="P23" s="21">
        <v>159</v>
      </c>
      <c r="Q23" s="19">
        <v>111.30000000000003</v>
      </c>
      <c r="R23" s="19">
        <v>123.9</v>
      </c>
      <c r="S23" s="19">
        <v>115.5</v>
      </c>
      <c r="T23" s="19">
        <v>117.60000000000002</v>
      </c>
      <c r="U23" s="19">
        <v>108.15</v>
      </c>
      <c r="V23" s="20">
        <v>109.2</v>
      </c>
    </row>
    <row r="24" spans="1:22" x14ac:dyDescent="0.2">
      <c r="A24" s="13" t="s">
        <v>37</v>
      </c>
      <c r="B24" s="3" t="str">
        <f t="shared" si="0"/>
        <v>COUNTY-OTHER, WHEELER</v>
      </c>
      <c r="C24" s="5" t="s">
        <v>257</v>
      </c>
      <c r="D24" s="18">
        <v>1953</v>
      </c>
      <c r="E24" s="19">
        <v>1821</v>
      </c>
      <c r="F24" s="19">
        <v>2039</v>
      </c>
      <c r="G24" s="19">
        <v>2247</v>
      </c>
      <c r="H24" s="19">
        <v>2051</v>
      </c>
      <c r="I24" s="20">
        <v>2153</v>
      </c>
      <c r="J24" s="18">
        <v>265.1819466566007</v>
      </c>
      <c r="K24" s="19">
        <v>306.54334496441629</v>
      </c>
      <c r="L24" s="19">
        <v>322.08586869458742</v>
      </c>
      <c r="M24" s="19">
        <v>304.26377086459769</v>
      </c>
      <c r="N24" s="19">
        <v>256.87219772227184</v>
      </c>
      <c r="O24" s="20">
        <v>271.13188543229882</v>
      </c>
      <c r="P24" s="21">
        <v>141</v>
      </c>
      <c r="Q24" s="19">
        <v>121.21822065105317</v>
      </c>
      <c r="R24" s="19">
        <v>150.28240617453909</v>
      </c>
      <c r="S24" s="19">
        <v>141.0199767546541</v>
      </c>
      <c r="T24" s="19">
        <v>120.88526437075922</v>
      </c>
      <c r="U24" s="19">
        <v>111.80922436766564</v>
      </c>
      <c r="V24" s="20">
        <v>112.42496421049952</v>
      </c>
    </row>
    <row r="25" spans="1:22" x14ac:dyDescent="0.2">
      <c r="A25" s="13" t="s">
        <v>57</v>
      </c>
      <c r="B25" s="3" t="str">
        <f t="shared" si="0"/>
        <v>COUNTY-OTHER, ARCHER</v>
      </c>
      <c r="C25" s="5" t="s">
        <v>58</v>
      </c>
      <c r="D25" s="18">
        <v>214</v>
      </c>
      <c r="E25" s="19">
        <v>108</v>
      </c>
      <c r="F25" s="19">
        <v>186</v>
      </c>
      <c r="G25" s="19">
        <v>402</v>
      </c>
      <c r="H25" s="19">
        <v>513</v>
      </c>
      <c r="I25" s="20">
        <v>375</v>
      </c>
      <c r="J25" s="18">
        <v>27.683051456033585</v>
      </c>
      <c r="K25" s="19">
        <v>43.266247456659642</v>
      </c>
      <c r="L25" s="19">
        <v>36.963814596241839</v>
      </c>
      <c r="M25" s="19">
        <v>56.555916661296116</v>
      </c>
      <c r="N25" s="19">
        <v>66.147557472587167</v>
      </c>
      <c r="O25" s="20">
        <v>48.960623106880142</v>
      </c>
      <c r="P25" s="21">
        <v>168</v>
      </c>
      <c r="Q25" s="19">
        <v>115.48521316092689</v>
      </c>
      <c r="R25" s="19">
        <v>357.64459665144597</v>
      </c>
      <c r="S25" s="19">
        <v>177.41487627043745</v>
      </c>
      <c r="T25" s="19">
        <v>125.59668779390717</v>
      </c>
      <c r="U25" s="19">
        <v>115.11254105583595</v>
      </c>
      <c r="V25" s="20">
        <v>116.55793972602741</v>
      </c>
    </row>
    <row r="26" spans="1:22" x14ac:dyDescent="0.2">
      <c r="A26" s="13" t="s">
        <v>57</v>
      </c>
      <c r="B26" s="3" t="str">
        <f t="shared" si="0"/>
        <v>COUNTY-OTHER, BAYLOR</v>
      </c>
      <c r="C26" s="5" t="s">
        <v>85</v>
      </c>
      <c r="D26" s="18">
        <v>74</v>
      </c>
      <c r="E26" s="19">
        <v>211</v>
      </c>
      <c r="F26" s="19">
        <v>203</v>
      </c>
      <c r="G26" s="19">
        <v>79</v>
      </c>
      <c r="H26" s="19">
        <v>4</v>
      </c>
      <c r="I26" s="20">
        <v>4</v>
      </c>
      <c r="J26" s="18">
        <v>9.2257289374591451</v>
      </c>
      <c r="K26" s="19">
        <v>29.283809164311297</v>
      </c>
      <c r="L26" s="19">
        <v>26.263453234760672</v>
      </c>
      <c r="M26" s="19">
        <v>10.406584604619903</v>
      </c>
      <c r="N26" s="19">
        <v>0</v>
      </c>
      <c r="O26" s="20">
        <v>0.48927884217019435</v>
      </c>
      <c r="P26" s="21">
        <v>128</v>
      </c>
      <c r="Q26" s="19">
        <v>111.3</v>
      </c>
      <c r="R26" s="19">
        <v>123.9</v>
      </c>
      <c r="S26" s="19">
        <v>115.5</v>
      </c>
      <c r="T26" s="19">
        <v>117.6</v>
      </c>
      <c r="U26" s="19">
        <v>0</v>
      </c>
      <c r="V26" s="20">
        <v>109.2</v>
      </c>
    </row>
    <row r="27" spans="1:22" x14ac:dyDescent="0.2">
      <c r="A27" s="13" t="s">
        <v>57</v>
      </c>
      <c r="B27" s="3" t="str">
        <f t="shared" si="0"/>
        <v>COUNTY-OTHER, CLAY</v>
      </c>
      <c r="C27" s="5" t="s">
        <v>179</v>
      </c>
      <c r="D27" s="18">
        <v>3702</v>
      </c>
      <c r="E27" s="19">
        <v>3075</v>
      </c>
      <c r="F27" s="19">
        <v>3125</v>
      </c>
      <c r="G27" s="19">
        <v>3085</v>
      </c>
      <c r="H27" s="19">
        <v>3028</v>
      </c>
      <c r="I27" s="20">
        <v>2892</v>
      </c>
      <c r="J27" s="18">
        <v>450.01206256847462</v>
      </c>
      <c r="K27" s="19">
        <v>365.50905337101926</v>
      </c>
      <c r="L27" s="19">
        <v>377.56028384138762</v>
      </c>
      <c r="M27" s="19">
        <v>367.48862839150405</v>
      </c>
      <c r="N27" s="19">
        <v>274.83131876225639</v>
      </c>
      <c r="O27" s="20">
        <v>280.38726304353833</v>
      </c>
      <c r="P27" s="21">
        <v>119</v>
      </c>
      <c r="Q27" s="19">
        <v>108.52103683310762</v>
      </c>
      <c r="R27" s="19">
        <v>106.11559465419312</v>
      </c>
      <c r="S27" s="19">
        <v>107.86051160547945</v>
      </c>
      <c r="T27" s="19">
        <v>106.34447463422214</v>
      </c>
      <c r="U27" s="19">
        <v>81.028265910859389</v>
      </c>
      <c r="V27" s="20">
        <v>86.553809327573489</v>
      </c>
    </row>
    <row r="28" spans="1:22" x14ac:dyDescent="0.2">
      <c r="A28" s="13" t="s">
        <v>57</v>
      </c>
      <c r="B28" s="3" t="str">
        <f t="shared" si="0"/>
        <v>COUNTY-OTHER, COTTLE</v>
      </c>
      <c r="C28" s="5" t="s">
        <v>243</v>
      </c>
      <c r="D28" s="18">
        <v>260</v>
      </c>
      <c r="E28" s="19">
        <v>274</v>
      </c>
      <c r="F28" s="19">
        <v>285</v>
      </c>
      <c r="G28" s="19">
        <v>250</v>
      </c>
      <c r="H28" s="19">
        <v>199</v>
      </c>
      <c r="I28" s="20">
        <v>186</v>
      </c>
      <c r="J28" s="18">
        <v>34.65</v>
      </c>
      <c r="K28" s="19">
        <v>39.9</v>
      </c>
      <c r="L28" s="19">
        <v>38.85</v>
      </c>
      <c r="M28" s="19">
        <v>34.65</v>
      </c>
      <c r="N28" s="19">
        <v>26.25</v>
      </c>
      <c r="O28" s="20">
        <v>25.2</v>
      </c>
      <c r="P28" s="21">
        <v>133</v>
      </c>
      <c r="Q28" s="19">
        <v>118.97510168598524</v>
      </c>
      <c r="R28" s="19">
        <v>130.00154884511551</v>
      </c>
      <c r="S28" s="19">
        <v>121.69489401586158</v>
      </c>
      <c r="T28" s="19">
        <v>123.73410575342467</v>
      </c>
      <c r="U28" s="19">
        <v>117.76125490466029</v>
      </c>
      <c r="V28" s="20">
        <v>120.95220503756076</v>
      </c>
    </row>
    <row r="29" spans="1:22" x14ac:dyDescent="0.2">
      <c r="A29" s="13" t="s">
        <v>57</v>
      </c>
      <c r="B29" s="3" t="str">
        <f t="shared" si="0"/>
        <v>COUNTY-OTHER, FOARD</v>
      </c>
      <c r="C29" s="5" t="s">
        <v>173</v>
      </c>
      <c r="D29" s="18">
        <v>202</v>
      </c>
      <c r="E29" s="19">
        <v>215</v>
      </c>
      <c r="F29" s="19">
        <v>217</v>
      </c>
      <c r="G29" s="19">
        <v>156</v>
      </c>
      <c r="H29" s="19">
        <v>131</v>
      </c>
      <c r="I29" s="20">
        <v>83</v>
      </c>
      <c r="J29" s="18">
        <v>45.295091928519483</v>
      </c>
      <c r="K29" s="19">
        <v>63.034994522036143</v>
      </c>
      <c r="L29" s="19">
        <v>53.90261653332351</v>
      </c>
      <c r="M29" s="19">
        <v>67.180201994162971</v>
      </c>
      <c r="N29" s="19">
        <v>41.707927856597038</v>
      </c>
      <c r="O29" s="20">
        <v>25.567236252152057</v>
      </c>
      <c r="P29" s="21">
        <v>175</v>
      </c>
      <c r="Q29" s="19">
        <v>200.1824359148244</v>
      </c>
      <c r="R29" s="19">
        <v>261.73961134119145</v>
      </c>
      <c r="S29" s="19">
        <v>221.75647370746796</v>
      </c>
      <c r="T29" s="19">
        <v>384.45268703898842</v>
      </c>
      <c r="U29" s="19">
        <v>284.23235386385028</v>
      </c>
      <c r="V29" s="20">
        <v>274.99948836441655</v>
      </c>
    </row>
    <row r="30" spans="1:22" x14ac:dyDescent="0.2">
      <c r="A30" s="13" t="s">
        <v>57</v>
      </c>
      <c r="B30" s="3" t="str">
        <f t="shared" si="0"/>
        <v>COUNTY-OTHER, HARDEMAN</v>
      </c>
      <c r="C30" s="5" t="s">
        <v>247</v>
      </c>
      <c r="D30" s="18">
        <v>1048</v>
      </c>
      <c r="E30" s="19">
        <v>979</v>
      </c>
      <c r="F30" s="19">
        <v>1003</v>
      </c>
      <c r="G30" s="19">
        <v>910</v>
      </c>
      <c r="H30" s="19">
        <v>812</v>
      </c>
      <c r="I30" s="20">
        <v>694</v>
      </c>
      <c r="J30" s="18">
        <v>133.42106208052147</v>
      </c>
      <c r="K30" s="19">
        <v>100.73447066297173</v>
      </c>
      <c r="L30" s="19">
        <v>126.10433909977259</v>
      </c>
      <c r="M30" s="19">
        <v>100.75676919819182</v>
      </c>
      <c r="N30" s="19">
        <v>94.333679350377935</v>
      </c>
      <c r="O30" s="20">
        <v>81.613605605015792</v>
      </c>
      <c r="P30" s="21">
        <v>152</v>
      </c>
      <c r="Q30" s="19">
        <v>113.65519842099759</v>
      </c>
      <c r="R30" s="19">
        <v>91.858978269690908</v>
      </c>
      <c r="S30" s="19">
        <v>112.24197271200099</v>
      </c>
      <c r="T30" s="19">
        <v>98.845985247629088</v>
      </c>
      <c r="U30" s="19">
        <v>103.71389348134151</v>
      </c>
      <c r="V30" s="20">
        <v>104.98549208479729</v>
      </c>
    </row>
    <row r="31" spans="1:22" x14ac:dyDescent="0.2">
      <c r="A31" s="13" t="s">
        <v>57</v>
      </c>
      <c r="B31" s="3" t="str">
        <f t="shared" si="0"/>
        <v>COUNTY-OTHER, KING</v>
      </c>
      <c r="C31" s="5" t="s">
        <v>250</v>
      </c>
      <c r="D31" s="18">
        <v>69</v>
      </c>
      <c r="E31" s="19">
        <v>73</v>
      </c>
      <c r="F31" s="19">
        <v>84</v>
      </c>
      <c r="G31" s="19">
        <v>78</v>
      </c>
      <c r="H31" s="19">
        <v>80</v>
      </c>
      <c r="I31" s="20">
        <v>81</v>
      </c>
      <c r="J31" s="18">
        <v>39.9</v>
      </c>
      <c r="K31" s="19">
        <v>39.9</v>
      </c>
      <c r="L31" s="19">
        <v>39.9</v>
      </c>
      <c r="M31" s="19">
        <v>39.9</v>
      </c>
      <c r="N31" s="19">
        <v>39.9</v>
      </c>
      <c r="O31" s="20">
        <v>43.05</v>
      </c>
      <c r="P31" s="21">
        <v>244</v>
      </c>
      <c r="Q31" s="19">
        <v>516.23803454437166</v>
      </c>
      <c r="R31" s="19">
        <v>487.95101895289923</v>
      </c>
      <c r="S31" s="19">
        <v>424.05267123287672</v>
      </c>
      <c r="T31" s="19">
        <v>456.67210748155958</v>
      </c>
      <c r="U31" s="19">
        <v>445.25530479452055</v>
      </c>
      <c r="V31" s="20">
        <v>474.47608828006082</v>
      </c>
    </row>
    <row r="32" spans="1:22" x14ac:dyDescent="0.2">
      <c r="A32" s="13" t="s">
        <v>57</v>
      </c>
      <c r="B32" s="3" t="str">
        <f t="shared" si="0"/>
        <v>COUNTY-OTHER, MONTAGUE</v>
      </c>
      <c r="C32" s="5" t="s">
        <v>120</v>
      </c>
      <c r="D32" s="18">
        <v>8041</v>
      </c>
      <c r="E32" s="19">
        <v>9434</v>
      </c>
      <c r="F32" s="19">
        <v>9456</v>
      </c>
      <c r="G32" s="19">
        <v>9827</v>
      </c>
      <c r="H32" s="19">
        <v>9777</v>
      </c>
      <c r="I32" s="20">
        <v>9616</v>
      </c>
      <c r="J32" s="18">
        <v>887.3814550208532</v>
      </c>
      <c r="K32" s="19">
        <v>1219.0530902160806</v>
      </c>
      <c r="L32" s="19">
        <v>1188.4858263439426</v>
      </c>
      <c r="M32" s="19">
        <v>1211.7157765359013</v>
      </c>
      <c r="N32" s="19">
        <v>1142.7637271329534</v>
      </c>
      <c r="O32" s="20">
        <v>1065.1067742618559</v>
      </c>
      <c r="P32" s="21">
        <v>117</v>
      </c>
      <c r="Q32" s="19">
        <v>98.52047111294344</v>
      </c>
      <c r="R32" s="19">
        <v>115.35938749669661</v>
      </c>
      <c r="S32" s="19">
        <v>112.20513611709895</v>
      </c>
      <c r="T32" s="19">
        <v>110.0793863983908</v>
      </c>
      <c r="U32" s="19">
        <v>104.3462930893164</v>
      </c>
      <c r="V32" s="20">
        <v>98.883740426914045</v>
      </c>
    </row>
    <row r="33" spans="1:22" x14ac:dyDescent="0.2">
      <c r="A33" s="13" t="s">
        <v>57</v>
      </c>
      <c r="B33" s="3" t="str">
        <f t="shared" si="0"/>
        <v>COUNTY-OTHER, WICHITA</v>
      </c>
      <c r="C33" s="5" t="s">
        <v>139</v>
      </c>
      <c r="D33" s="18">
        <v>396</v>
      </c>
      <c r="E33" s="19">
        <v>2985</v>
      </c>
      <c r="F33" s="19">
        <v>3872</v>
      </c>
      <c r="G33" s="19">
        <v>4751</v>
      </c>
      <c r="H33" s="19">
        <v>5541</v>
      </c>
      <c r="I33" s="20">
        <v>3282</v>
      </c>
      <c r="J33" s="18">
        <v>159.02567738015227</v>
      </c>
      <c r="K33" s="19">
        <v>424.96991815277534</v>
      </c>
      <c r="L33" s="19">
        <v>472.72950735151954</v>
      </c>
      <c r="M33" s="19">
        <v>549.8135264277231</v>
      </c>
      <c r="N33" s="19">
        <v>589.35562527044567</v>
      </c>
      <c r="O33" s="20">
        <v>325.49020733402688</v>
      </c>
      <c r="P33" s="21">
        <v>122</v>
      </c>
      <c r="Q33" s="19">
        <v>358.50751349107514</v>
      </c>
      <c r="R33" s="19">
        <v>127.09838948165483</v>
      </c>
      <c r="S33" s="19">
        <v>108.99424225914186</v>
      </c>
      <c r="T33" s="19">
        <v>103.31338313779652</v>
      </c>
      <c r="U33" s="19">
        <v>94.954483686985924</v>
      </c>
      <c r="V33" s="20">
        <v>88.537151210838687</v>
      </c>
    </row>
    <row r="34" spans="1:22" x14ac:dyDescent="0.2">
      <c r="A34" s="13" t="s">
        <v>57</v>
      </c>
      <c r="B34" s="3" t="str">
        <f t="shared" si="0"/>
        <v>COUNTY-OTHER, WILBARGER</v>
      </c>
      <c r="C34" s="5" t="s">
        <v>216</v>
      </c>
      <c r="D34" s="18">
        <v>1875</v>
      </c>
      <c r="E34" s="19">
        <v>3045</v>
      </c>
      <c r="F34" s="19">
        <v>2529</v>
      </c>
      <c r="G34" s="19">
        <v>2802</v>
      </c>
      <c r="H34" s="19">
        <v>2307</v>
      </c>
      <c r="I34" s="20">
        <v>2005</v>
      </c>
      <c r="J34" s="18">
        <v>250.67681394256883</v>
      </c>
      <c r="K34" s="19">
        <v>437.05042028411759</v>
      </c>
      <c r="L34" s="19">
        <v>357.23236233738731</v>
      </c>
      <c r="M34" s="19">
        <v>398.37647882007423</v>
      </c>
      <c r="N34" s="19">
        <v>287.55780172532849</v>
      </c>
      <c r="O34" s="20">
        <v>259.34743180165168</v>
      </c>
      <c r="P34" s="21">
        <v>152</v>
      </c>
      <c r="Q34" s="19">
        <v>119.3545797260274</v>
      </c>
      <c r="R34" s="19">
        <v>128.13578649031649</v>
      </c>
      <c r="S34" s="19">
        <v>126.10379596678528</v>
      </c>
      <c r="T34" s="19">
        <v>126.92633832976446</v>
      </c>
      <c r="U34" s="19">
        <v>111.27657605500831</v>
      </c>
      <c r="V34" s="20">
        <v>115.47654152290507</v>
      </c>
    </row>
    <row r="35" spans="1:22" x14ac:dyDescent="0.2">
      <c r="A35" s="13" t="s">
        <v>57</v>
      </c>
      <c r="B35" s="3" t="str">
        <f t="shared" si="0"/>
        <v>COUNTY-OTHER, YOUNG</v>
      </c>
      <c r="C35" s="5" t="s">
        <v>86</v>
      </c>
      <c r="D35" s="18">
        <v>265</v>
      </c>
      <c r="E35" s="19">
        <v>205</v>
      </c>
      <c r="F35" s="19">
        <v>381</v>
      </c>
      <c r="G35" s="19">
        <v>456</v>
      </c>
      <c r="H35" s="19">
        <v>466</v>
      </c>
      <c r="I35" s="20">
        <v>427</v>
      </c>
      <c r="J35" s="18">
        <f t="shared" ref="J35:O35" si="1">D35*Q35*364/325851</f>
        <v>28.137956377269198</v>
      </c>
      <c r="K35" s="19">
        <f t="shared" si="1"/>
        <v>26.198322893678469</v>
      </c>
      <c r="L35" s="19">
        <f t="shared" si="1"/>
        <v>42.944191154543923</v>
      </c>
      <c r="M35" s="19">
        <f t="shared" si="1"/>
        <v>49.484342291765074</v>
      </c>
      <c r="N35" s="19">
        <f t="shared" si="1"/>
        <v>45.472697839199711</v>
      </c>
      <c r="O35" s="20">
        <f t="shared" si="1"/>
        <v>40.937790387776573</v>
      </c>
      <c r="P35" s="21">
        <v>119</v>
      </c>
      <c r="Q35" s="19">
        <v>95.05267700072099</v>
      </c>
      <c r="R35" s="19">
        <v>114.40297123060871</v>
      </c>
      <c r="S35" s="19">
        <v>100.90138467234355</v>
      </c>
      <c r="T35" s="19">
        <v>97.14504060700996</v>
      </c>
      <c r="U35" s="19">
        <v>87.353936138760233</v>
      </c>
      <c r="V35" s="20">
        <v>85.825076148746604</v>
      </c>
    </row>
    <row r="36" spans="1:22" x14ac:dyDescent="0.2">
      <c r="A36" s="13" t="s">
        <v>9</v>
      </c>
      <c r="B36" s="3" t="str">
        <f t="shared" si="0"/>
        <v>COUNTY-OTHER, COLLIN</v>
      </c>
      <c r="C36" s="5" t="s">
        <v>31</v>
      </c>
      <c r="D36" s="18">
        <v>2051</v>
      </c>
      <c r="E36" s="19">
        <v>36332</v>
      </c>
      <c r="F36" s="19">
        <v>29688</v>
      </c>
      <c r="G36" s="19">
        <v>45351</v>
      </c>
      <c r="H36" s="19">
        <v>39417</v>
      </c>
      <c r="I36" s="20">
        <v>56719</v>
      </c>
      <c r="J36" s="18">
        <v>301.04472596370732</v>
      </c>
      <c r="K36" s="19">
        <v>5004.511075614314</v>
      </c>
      <c r="L36" s="19">
        <v>3789.1142008157108</v>
      </c>
      <c r="M36" s="19">
        <v>5907.2916638279466</v>
      </c>
      <c r="N36" s="19">
        <v>4760.0247475072956</v>
      </c>
      <c r="O36" s="20">
        <v>6913.3991594317658</v>
      </c>
      <c r="P36" s="21">
        <v>147</v>
      </c>
      <c r="Q36" s="19">
        <v>131.03628033101126</v>
      </c>
      <c r="R36" s="19">
        <v>122.96982157696371</v>
      </c>
      <c r="S36" s="19">
        <v>113.94176619029692</v>
      </c>
      <c r="T36" s="19">
        <v>116.28608246544535</v>
      </c>
      <c r="U36" s="19">
        <v>107.80821042030051</v>
      </c>
      <c r="V36" s="20">
        <v>108.81512389726137</v>
      </c>
    </row>
    <row r="37" spans="1:22" x14ac:dyDescent="0.2">
      <c r="A37" s="13" t="s">
        <v>9</v>
      </c>
      <c r="B37" s="3" t="str">
        <f t="shared" si="0"/>
        <v>COUNTY-OTHER, COOKE</v>
      </c>
      <c r="C37" s="5" t="s">
        <v>114</v>
      </c>
      <c r="D37" s="18">
        <v>5637</v>
      </c>
      <c r="E37" s="19">
        <v>5272</v>
      </c>
      <c r="F37" s="19">
        <v>4576</v>
      </c>
      <c r="G37" s="19">
        <v>5037</v>
      </c>
      <c r="H37" s="19">
        <v>4460</v>
      </c>
      <c r="I37" s="20">
        <v>4022</v>
      </c>
      <c r="J37" s="18">
        <v>674.0080733218557</v>
      </c>
      <c r="K37" s="19">
        <v>609.22135163003952</v>
      </c>
      <c r="L37" s="19">
        <v>486.67843017207247</v>
      </c>
      <c r="M37" s="19">
        <v>539.41144664279079</v>
      </c>
      <c r="N37" s="19">
        <v>431.79763618954678</v>
      </c>
      <c r="O37" s="20">
        <v>419.81031100104036</v>
      </c>
      <c r="P37" s="21">
        <v>127</v>
      </c>
      <c r="Q37" s="19">
        <v>106.74394701349451</v>
      </c>
      <c r="R37" s="19">
        <v>103.16346199617519</v>
      </c>
      <c r="S37" s="19">
        <v>94.94722503951526</v>
      </c>
      <c r="T37" s="19">
        <v>95.603634094005741</v>
      </c>
      <c r="U37" s="19">
        <v>86.431409515326507</v>
      </c>
      <c r="V37" s="20">
        <v>93.183115910437806</v>
      </c>
    </row>
    <row r="38" spans="1:22" x14ac:dyDescent="0.2">
      <c r="A38" s="13" t="s">
        <v>9</v>
      </c>
      <c r="B38" s="3" t="str">
        <f t="shared" si="0"/>
        <v>COUNTY-OTHER, DALLAS</v>
      </c>
      <c r="C38" s="5" t="s">
        <v>15</v>
      </c>
      <c r="D38" s="18">
        <v>18571</v>
      </c>
      <c r="E38" s="19">
        <v>59061</v>
      </c>
      <c r="F38" s="19">
        <v>72879</v>
      </c>
      <c r="G38" s="19">
        <v>82938</v>
      </c>
      <c r="H38" s="19">
        <v>104892</v>
      </c>
      <c r="I38" s="20">
        <v>109684</v>
      </c>
      <c r="J38" s="18">
        <v>5909.0134813150789</v>
      </c>
      <c r="K38" s="19">
        <v>12364.242046825084</v>
      </c>
      <c r="L38" s="19">
        <v>13174.988334238655</v>
      </c>
      <c r="M38" s="19">
        <v>14676.025252953037</v>
      </c>
      <c r="N38" s="19">
        <v>16467.516205106014</v>
      </c>
      <c r="O38" s="20">
        <v>17033.445988197058</v>
      </c>
      <c r="P38" s="21">
        <v>525</v>
      </c>
      <c r="Q38" s="19">
        <v>284.05725407783382</v>
      </c>
      <c r="R38" s="19">
        <v>186.89294004596596</v>
      </c>
      <c r="S38" s="19">
        <v>161.38903623514074</v>
      </c>
      <c r="T38" s="19">
        <v>157.97235250163763</v>
      </c>
      <c r="U38" s="19">
        <v>140.15607502746465</v>
      </c>
      <c r="V38" s="20">
        <v>138.63900452008335</v>
      </c>
    </row>
    <row r="39" spans="1:22" x14ac:dyDescent="0.2">
      <c r="A39" s="13" t="s">
        <v>9</v>
      </c>
      <c r="B39" s="3" t="str">
        <f t="shared" si="0"/>
        <v>COUNTY-OTHER, DENTON</v>
      </c>
      <c r="C39" s="5" t="s">
        <v>59</v>
      </c>
      <c r="D39" s="18">
        <v>1283</v>
      </c>
      <c r="E39" s="19">
        <v>25255</v>
      </c>
      <c r="F39" s="19">
        <v>18280</v>
      </c>
      <c r="G39" s="19">
        <v>14234</v>
      </c>
      <c r="H39" s="19">
        <v>16565</v>
      </c>
      <c r="I39" s="20">
        <v>34434</v>
      </c>
      <c r="J39" s="18">
        <v>1321.4667630297281</v>
      </c>
      <c r="K39" s="19">
        <v>2663.1086123719124</v>
      </c>
      <c r="L39" s="19">
        <v>1691.7337244630212</v>
      </c>
      <c r="M39" s="19">
        <v>1213.3632902768445</v>
      </c>
      <c r="N39" s="19">
        <v>1347.8896540136443</v>
      </c>
      <c r="O39" s="20">
        <v>3502.4621610797572</v>
      </c>
      <c r="P39" s="21">
        <v>118</v>
      </c>
      <c r="Q39" s="19">
        <v>919.5085708794669</v>
      </c>
      <c r="R39" s="19">
        <v>94.138592325404176</v>
      </c>
      <c r="S39" s="19">
        <v>82.619394779832732</v>
      </c>
      <c r="T39" s="19">
        <v>76.100950935537341</v>
      </c>
      <c r="U39" s="19">
        <v>72.642217524157644</v>
      </c>
      <c r="V39" s="20">
        <v>90.805503452704016</v>
      </c>
    </row>
    <row r="40" spans="1:22" x14ac:dyDescent="0.2">
      <c r="A40" s="13" t="s">
        <v>9</v>
      </c>
      <c r="B40" s="3" t="str">
        <f t="shared" si="0"/>
        <v>COUNTY-OTHER, ELLIS</v>
      </c>
      <c r="C40" s="5" t="s">
        <v>69</v>
      </c>
      <c r="D40" s="18">
        <v>7895</v>
      </c>
      <c r="E40" s="19">
        <v>9052</v>
      </c>
      <c r="F40" s="19">
        <v>11843</v>
      </c>
      <c r="G40" s="19">
        <v>12152</v>
      </c>
      <c r="H40" s="19">
        <v>12114</v>
      </c>
      <c r="I40" s="20">
        <v>10680</v>
      </c>
      <c r="J40" s="18">
        <v>880.24688078293457</v>
      </c>
      <c r="K40" s="19">
        <v>1080.3027491092555</v>
      </c>
      <c r="L40" s="19">
        <v>1381.5019439866689</v>
      </c>
      <c r="M40" s="19">
        <v>1503.4077170240387</v>
      </c>
      <c r="N40" s="19">
        <v>1290.5037613817358</v>
      </c>
      <c r="O40" s="20">
        <v>1067.1480247106806</v>
      </c>
      <c r="P40" s="21">
        <v>118</v>
      </c>
      <c r="Q40" s="19">
        <v>99.535626449894593</v>
      </c>
      <c r="R40" s="19">
        <v>106.54354175872736</v>
      </c>
      <c r="S40" s="19">
        <v>104.13961427998044</v>
      </c>
      <c r="T40" s="19">
        <v>110.44732655766681</v>
      </c>
      <c r="U40" s="19">
        <v>95.103806339772149</v>
      </c>
      <c r="V40" s="20">
        <v>89.203029859935356</v>
      </c>
    </row>
    <row r="41" spans="1:22" x14ac:dyDescent="0.2">
      <c r="A41" s="13" t="s">
        <v>9</v>
      </c>
      <c r="B41" s="3" t="str">
        <f t="shared" si="0"/>
        <v>COUNTY-OTHER, FANNIN</v>
      </c>
      <c r="C41" s="5" t="s">
        <v>60</v>
      </c>
      <c r="D41" s="18">
        <v>8421</v>
      </c>
      <c r="E41" s="19">
        <v>8999</v>
      </c>
      <c r="F41" s="19">
        <v>9064</v>
      </c>
      <c r="G41" s="19">
        <v>8984</v>
      </c>
      <c r="H41" s="19">
        <v>8780</v>
      </c>
      <c r="I41" s="20">
        <v>8237</v>
      </c>
      <c r="J41" s="18">
        <v>1107.3882610456928</v>
      </c>
      <c r="K41" s="19">
        <v>1272.7186720310817</v>
      </c>
      <c r="L41" s="19">
        <v>1211.0490825561376</v>
      </c>
      <c r="M41" s="19">
        <v>1263.9143950762775</v>
      </c>
      <c r="N41" s="19">
        <v>972.71174631963686</v>
      </c>
      <c r="O41" s="20">
        <v>951.0247677619526</v>
      </c>
      <c r="P41" s="21">
        <v>108</v>
      </c>
      <c r="Q41" s="19">
        <v>117.3984712875346</v>
      </c>
      <c r="R41" s="19">
        <v>126.25958500716214</v>
      </c>
      <c r="S41" s="19">
        <v>119.2801129864948</v>
      </c>
      <c r="T41" s="19">
        <v>125.59550907854455</v>
      </c>
      <c r="U41" s="19">
        <v>98.904451352700718</v>
      </c>
      <c r="V41" s="20">
        <v>103.07395849998586</v>
      </c>
    </row>
    <row r="42" spans="1:22" x14ac:dyDescent="0.2">
      <c r="A42" s="13" t="s">
        <v>9</v>
      </c>
      <c r="B42" s="3" t="str">
        <f t="shared" si="0"/>
        <v>COUNTY-OTHER, FREESTONE</v>
      </c>
      <c r="C42" s="5" t="s">
        <v>141</v>
      </c>
      <c r="D42" s="18">
        <v>4179</v>
      </c>
      <c r="E42" s="19">
        <v>4179</v>
      </c>
      <c r="F42" s="19">
        <v>5280</v>
      </c>
      <c r="G42" s="19">
        <v>6830</v>
      </c>
      <c r="H42" s="19">
        <v>6766</v>
      </c>
      <c r="I42" s="20">
        <v>6751</v>
      </c>
      <c r="J42" s="18">
        <v>442.56134536950935</v>
      </c>
      <c r="K42" s="19">
        <v>510.21984127714825</v>
      </c>
      <c r="L42" s="19">
        <v>470.70479390887249</v>
      </c>
      <c r="M42" s="19">
        <v>656.50859533958771</v>
      </c>
      <c r="N42" s="19">
        <v>572.01001230470365</v>
      </c>
      <c r="O42" s="20">
        <v>572.71406280784777</v>
      </c>
      <c r="P42" s="21">
        <v>100</v>
      </c>
      <c r="Q42" s="19">
        <v>94.542547669856134</v>
      </c>
      <c r="R42" s="19">
        <v>108.99615199284095</v>
      </c>
      <c r="S42" s="19">
        <v>79.586772415940231</v>
      </c>
      <c r="T42" s="19">
        <v>85.811581580055758</v>
      </c>
      <c r="U42" s="19">
        <v>75.474080523285238</v>
      </c>
      <c r="V42" s="20">
        <v>75.73487847766846</v>
      </c>
    </row>
    <row r="43" spans="1:22" x14ac:dyDescent="0.2">
      <c r="A43" s="13" t="s">
        <v>9</v>
      </c>
      <c r="B43" s="3" t="str">
        <f t="shared" si="0"/>
        <v>COUNTY-OTHER, GRAYSON</v>
      </c>
      <c r="C43" s="5" t="s">
        <v>94</v>
      </c>
      <c r="D43" s="18">
        <v>5507</v>
      </c>
      <c r="E43" s="19">
        <v>5678</v>
      </c>
      <c r="F43" s="19">
        <v>8445</v>
      </c>
      <c r="G43" s="19">
        <v>8785</v>
      </c>
      <c r="H43" s="19">
        <v>8864</v>
      </c>
      <c r="I43" s="20">
        <v>6765</v>
      </c>
      <c r="J43" s="18">
        <v>604.43161015310682</v>
      </c>
      <c r="K43" s="19">
        <v>786.53371939935732</v>
      </c>
      <c r="L43" s="19">
        <v>758.48925766684772</v>
      </c>
      <c r="M43" s="19">
        <v>827.88821869504773</v>
      </c>
      <c r="N43" s="19">
        <v>719.87466833000371</v>
      </c>
      <c r="O43" s="20">
        <v>773.37676514726058</v>
      </c>
      <c r="P43" s="21">
        <v>123</v>
      </c>
      <c r="Q43" s="19">
        <v>97.98470419963634</v>
      </c>
      <c r="R43" s="19">
        <v>123.66538429989335</v>
      </c>
      <c r="S43" s="19">
        <v>80.181831869388546</v>
      </c>
      <c r="T43" s="19">
        <v>84.131015335916601</v>
      </c>
      <c r="U43" s="19">
        <v>72.502559390608781</v>
      </c>
      <c r="V43" s="20">
        <v>102.05857801536919</v>
      </c>
    </row>
    <row r="44" spans="1:22" x14ac:dyDescent="0.2">
      <c r="A44" s="13" t="s">
        <v>9</v>
      </c>
      <c r="B44" s="3" t="str">
        <f t="shared" si="0"/>
        <v>COUNTY-OTHER, HENDERSON</v>
      </c>
      <c r="C44" s="5" t="s">
        <v>64</v>
      </c>
      <c r="D44" s="18">
        <v>6060</v>
      </c>
      <c r="E44" s="19">
        <v>7049</v>
      </c>
      <c r="F44" s="19">
        <v>5856</v>
      </c>
      <c r="G44" s="19">
        <v>5514</v>
      </c>
      <c r="H44" s="19">
        <v>5415</v>
      </c>
      <c r="I44" s="20">
        <v>6068</v>
      </c>
      <c r="J44" s="18">
        <f t="shared" ref="J44:O44" si="2">D44*Q44*364/325851</f>
        <v>792.48766029079457</v>
      </c>
      <c r="K44" s="19">
        <f t="shared" si="2"/>
        <v>985.92934613585714</v>
      </c>
      <c r="L44" s="19">
        <f t="shared" si="2"/>
        <v>773.36882056453317</v>
      </c>
      <c r="M44" s="19">
        <f t="shared" si="2"/>
        <v>703.5326600661474</v>
      </c>
      <c r="N44" s="19">
        <f t="shared" si="2"/>
        <v>849.37437837587208</v>
      </c>
      <c r="O44" s="20">
        <f t="shared" si="2"/>
        <v>980.57551844813997</v>
      </c>
      <c r="P44" s="21">
        <v>91</v>
      </c>
      <c r="Q44" s="19">
        <v>117.06782749130296</v>
      </c>
      <c r="R44" s="19">
        <v>125.20911834104564</v>
      </c>
      <c r="S44" s="19">
        <v>118.22335106182713</v>
      </c>
      <c r="T44" s="19">
        <v>114.21816436045619</v>
      </c>
      <c r="U44" s="19">
        <v>140.41657309678868</v>
      </c>
      <c r="V44" s="20">
        <v>144.66156148895163</v>
      </c>
    </row>
    <row r="45" spans="1:22" x14ac:dyDescent="0.2">
      <c r="A45" s="13" t="s">
        <v>9</v>
      </c>
      <c r="B45" s="3" t="str">
        <f t="shared" si="0"/>
        <v>COUNTY-OTHER, JACK</v>
      </c>
      <c r="C45" s="5" t="s">
        <v>219</v>
      </c>
      <c r="D45" s="18">
        <v>4524</v>
      </c>
      <c r="E45" s="19">
        <v>4776</v>
      </c>
      <c r="F45" s="19">
        <v>4801</v>
      </c>
      <c r="G45" s="19">
        <v>4645</v>
      </c>
      <c r="H45" s="19">
        <v>4824</v>
      </c>
      <c r="I45" s="20">
        <v>4966</v>
      </c>
      <c r="J45" s="18">
        <v>524.88586501192265</v>
      </c>
      <c r="K45" s="19">
        <v>641.43711849894578</v>
      </c>
      <c r="L45" s="19">
        <v>597.11771637957224</v>
      </c>
      <c r="M45" s="19">
        <v>601.26508281392421</v>
      </c>
      <c r="N45" s="19">
        <v>559.69275067438798</v>
      </c>
      <c r="O45" s="20">
        <v>597.96734857342778</v>
      </c>
      <c r="P45" s="21">
        <v>109</v>
      </c>
      <c r="Q45" s="19">
        <v>103.57822753533667</v>
      </c>
      <c r="R45" s="19">
        <v>119.89911113788118</v>
      </c>
      <c r="S45" s="19">
        <v>111.03360601244604</v>
      </c>
      <c r="T45" s="19">
        <v>115.55971423094506</v>
      </c>
      <c r="U45" s="19">
        <v>103.57825172084782</v>
      </c>
      <c r="V45" s="20">
        <v>107.49714965877557</v>
      </c>
    </row>
    <row r="46" spans="1:22" x14ac:dyDescent="0.2">
      <c r="A46" s="13" t="s">
        <v>9</v>
      </c>
      <c r="B46" s="3" t="str">
        <f t="shared" si="0"/>
        <v>COUNTY-OTHER, KAUFMAN</v>
      </c>
      <c r="C46" s="5" t="s">
        <v>10</v>
      </c>
      <c r="D46" s="18">
        <v>3010</v>
      </c>
      <c r="E46" s="19">
        <v>2309</v>
      </c>
      <c r="F46" s="19">
        <v>1608</v>
      </c>
      <c r="G46" s="19">
        <v>3004</v>
      </c>
      <c r="H46" s="19">
        <v>3028</v>
      </c>
      <c r="I46" s="20">
        <v>644</v>
      </c>
      <c r="J46" s="18">
        <v>344.39077446440245</v>
      </c>
      <c r="K46" s="19">
        <v>255.3390445326238</v>
      </c>
      <c r="L46" s="19">
        <v>222.26222874872258</v>
      </c>
      <c r="M46" s="19">
        <v>277.67814890855021</v>
      </c>
      <c r="N46" s="19">
        <v>289.42282285461755</v>
      </c>
      <c r="O46" s="20">
        <v>196.10669140189839</v>
      </c>
      <c r="P46" s="21">
        <v>105</v>
      </c>
      <c r="Q46" s="19">
        <v>102.14361102261867</v>
      </c>
      <c r="R46" s="19">
        <v>98.723260380761403</v>
      </c>
      <c r="S46" s="19">
        <v>123.39734461255368</v>
      </c>
      <c r="T46" s="19">
        <v>82.521662896959313</v>
      </c>
      <c r="U46" s="19">
        <v>85.330265693708029</v>
      </c>
      <c r="V46" s="20">
        <v>271.85212924359735</v>
      </c>
    </row>
    <row r="47" spans="1:22" x14ac:dyDescent="0.2">
      <c r="A47" s="13" t="s">
        <v>9</v>
      </c>
      <c r="B47" s="3" t="str">
        <f t="shared" si="0"/>
        <v>COUNTY-OTHER, NAVARRO</v>
      </c>
      <c r="C47" s="5" t="s">
        <v>71</v>
      </c>
      <c r="D47" s="18">
        <v>2895</v>
      </c>
      <c r="E47" s="19">
        <v>3956</v>
      </c>
      <c r="F47" s="19">
        <v>2807</v>
      </c>
      <c r="G47" s="19">
        <v>4859</v>
      </c>
      <c r="H47" s="19">
        <v>4196</v>
      </c>
      <c r="I47" s="20">
        <v>3656</v>
      </c>
      <c r="J47" s="18">
        <v>417.53177449202246</v>
      </c>
      <c r="K47" s="19">
        <v>553.69578841249529</v>
      </c>
      <c r="L47" s="19">
        <v>479.32766325713283</v>
      </c>
      <c r="M47" s="19">
        <v>424.13018818417004</v>
      </c>
      <c r="N47" s="19">
        <v>434.06827527919199</v>
      </c>
      <c r="O47" s="20">
        <v>464.332845042673</v>
      </c>
      <c r="P47" s="21">
        <v>109</v>
      </c>
      <c r="Q47" s="19">
        <v>128.75590531620412</v>
      </c>
      <c r="R47" s="19">
        <v>124.95140127013588</v>
      </c>
      <c r="S47" s="19">
        <v>152.44608478802991</v>
      </c>
      <c r="T47" s="19">
        <v>77.925299444330093</v>
      </c>
      <c r="U47" s="19">
        <v>92.352522015748846</v>
      </c>
      <c r="V47" s="20">
        <v>113.3833832094362</v>
      </c>
    </row>
    <row r="48" spans="1:22" x14ac:dyDescent="0.2">
      <c r="A48" s="13" t="s">
        <v>9</v>
      </c>
      <c r="B48" s="3" t="str">
        <f t="shared" si="0"/>
        <v>COUNTY-OTHER, PARKER</v>
      </c>
      <c r="C48" s="5" t="s">
        <v>26</v>
      </c>
      <c r="D48" s="18">
        <v>910</v>
      </c>
      <c r="E48" s="19">
        <v>2933</v>
      </c>
      <c r="F48" s="19">
        <v>3625</v>
      </c>
      <c r="G48" s="19">
        <v>2034</v>
      </c>
      <c r="H48" s="19">
        <v>3498</v>
      </c>
      <c r="I48" s="20">
        <v>5544</v>
      </c>
      <c r="J48" s="18">
        <v>1190.64814946095</v>
      </c>
      <c r="K48" s="19">
        <v>1264.2356647670254</v>
      </c>
      <c r="L48" s="19">
        <v>1256.3440771702406</v>
      </c>
      <c r="M48" s="19">
        <v>1196.6898177080936</v>
      </c>
      <c r="N48" s="19">
        <v>1107.011408066877</v>
      </c>
      <c r="O48" s="20">
        <v>1145.1595893184312</v>
      </c>
      <c r="P48" s="21">
        <v>124</v>
      </c>
      <c r="Q48" s="19">
        <v>1168.0683129610118</v>
      </c>
      <c r="R48" s="19">
        <v>384.80629548500991</v>
      </c>
      <c r="S48" s="19">
        <v>309.40460945866795</v>
      </c>
      <c r="T48" s="19">
        <v>525.23884887057022</v>
      </c>
      <c r="U48" s="19">
        <v>282.52604175380054</v>
      </c>
      <c r="V48" s="20">
        <v>184.40342630759662</v>
      </c>
    </row>
    <row r="49" spans="1:22" x14ac:dyDescent="0.2">
      <c r="A49" s="13" t="s">
        <v>9</v>
      </c>
      <c r="B49" s="3" t="str">
        <f t="shared" si="0"/>
        <v>COUNTY-OTHER, ROCKWALL</v>
      </c>
      <c r="C49" s="5" t="s">
        <v>72</v>
      </c>
      <c r="D49" s="18">
        <v>1877</v>
      </c>
      <c r="E49" s="19">
        <v>3117</v>
      </c>
      <c r="F49" s="19">
        <v>2528</v>
      </c>
      <c r="G49" s="19">
        <v>1804</v>
      </c>
      <c r="H49" s="19">
        <v>1267</v>
      </c>
      <c r="I49" s="20">
        <v>3749</v>
      </c>
      <c r="J49" s="18">
        <v>223.60403988325953</v>
      </c>
      <c r="K49" s="19">
        <v>331.44062623714524</v>
      </c>
      <c r="L49" s="19">
        <v>247.92684386422013</v>
      </c>
      <c r="M49" s="19">
        <v>223.60403988325953</v>
      </c>
      <c r="N49" s="19">
        <v>223.60403988325953</v>
      </c>
      <c r="O49" s="20">
        <v>395.95251203771045</v>
      </c>
      <c r="P49" s="21">
        <v>150</v>
      </c>
      <c r="Q49" s="19">
        <v>106.35099729238584</v>
      </c>
      <c r="R49" s="19">
        <v>94.928175142062315</v>
      </c>
      <c r="S49" s="19">
        <v>87.553331454829205</v>
      </c>
      <c r="T49" s="19">
        <v>110.65455760410656</v>
      </c>
      <c r="U49" s="19">
        <v>157.55392416559451</v>
      </c>
      <c r="V49" s="20">
        <v>94.287442496081127</v>
      </c>
    </row>
    <row r="50" spans="1:22" x14ac:dyDescent="0.2">
      <c r="A50" s="13" t="s">
        <v>9</v>
      </c>
      <c r="B50" s="3" t="str">
        <f t="shared" si="0"/>
        <v>COUNTY-OTHER, TARRANT</v>
      </c>
      <c r="C50" s="5" t="s">
        <v>61</v>
      </c>
      <c r="D50" s="18">
        <v>122992</v>
      </c>
      <c r="E50" s="19">
        <v>153771</v>
      </c>
      <c r="F50" s="19">
        <v>151185</v>
      </c>
      <c r="G50" s="19">
        <v>177889</v>
      </c>
      <c r="H50" s="19">
        <v>184043</v>
      </c>
      <c r="I50" s="20">
        <v>192252</v>
      </c>
      <c r="J50" s="18">
        <v>15110.046104661333</v>
      </c>
      <c r="K50" s="19">
        <v>21146.695915004097</v>
      </c>
      <c r="L50" s="19">
        <v>19424.306083762211</v>
      </c>
      <c r="M50" s="19">
        <v>23306.004553614996</v>
      </c>
      <c r="N50" s="19">
        <v>22163.667144185536</v>
      </c>
      <c r="O50" s="20">
        <v>23358.47933242494</v>
      </c>
      <c r="P50" s="21">
        <v>207</v>
      </c>
      <c r="Q50" s="19">
        <v>109.67688806689287</v>
      </c>
      <c r="R50" s="19">
        <v>122.77057087291249</v>
      </c>
      <c r="S50" s="19">
        <v>114.6998902587368</v>
      </c>
      <c r="T50" s="19">
        <v>116.9620379678046</v>
      </c>
      <c r="U50" s="19">
        <v>107.50991266409676</v>
      </c>
      <c r="V50" s="20">
        <v>108.46756567151161</v>
      </c>
    </row>
    <row r="51" spans="1:22" x14ac:dyDescent="0.2">
      <c r="A51" s="13" t="s">
        <v>9</v>
      </c>
      <c r="B51" s="3" t="str">
        <f t="shared" si="0"/>
        <v>COUNTY-OTHER, WISE</v>
      </c>
      <c r="C51" s="5" t="s">
        <v>36</v>
      </c>
      <c r="D51" s="18">
        <v>23383</v>
      </c>
      <c r="E51" s="19">
        <v>23618</v>
      </c>
      <c r="F51" s="19">
        <v>23381</v>
      </c>
      <c r="G51" s="19">
        <v>24028</v>
      </c>
      <c r="H51" s="19">
        <v>23239</v>
      </c>
      <c r="I51" s="20">
        <v>24034</v>
      </c>
      <c r="J51" s="18">
        <v>2721.4520820865982</v>
      </c>
      <c r="K51" s="19">
        <v>3081.0219882707129</v>
      </c>
      <c r="L51" s="19">
        <v>2767.7011453087457</v>
      </c>
      <c r="M51" s="19">
        <v>2875.9622480827129</v>
      </c>
      <c r="N51" s="19">
        <v>2573.535496285112</v>
      </c>
      <c r="O51" s="20">
        <v>2639.1670488965815</v>
      </c>
      <c r="P51" s="21">
        <v>115</v>
      </c>
      <c r="Q51" s="19">
        <v>103.90265757994189</v>
      </c>
      <c r="R51" s="19">
        <v>116.46029159324732</v>
      </c>
      <c r="S51" s="19">
        <v>105.67744514484014</v>
      </c>
      <c r="T51" s="19">
        <v>106.85423792105557</v>
      </c>
      <c r="U51" s="19">
        <v>98.86416905450038</v>
      </c>
      <c r="V51" s="20">
        <v>98.031809052472454</v>
      </c>
    </row>
    <row r="52" spans="1:22" x14ac:dyDescent="0.2">
      <c r="A52" s="13" t="s">
        <v>0</v>
      </c>
      <c r="B52" s="3" t="str">
        <f t="shared" si="0"/>
        <v>COUNTY-OTHER, BOWIE</v>
      </c>
      <c r="C52" s="5" t="s">
        <v>119</v>
      </c>
      <c r="D52" s="18">
        <v>19798</v>
      </c>
      <c r="E52" s="19">
        <v>17538</v>
      </c>
      <c r="F52" s="19">
        <v>18914</v>
      </c>
      <c r="G52" s="19">
        <v>19038</v>
      </c>
      <c r="H52" s="19">
        <v>18668</v>
      </c>
      <c r="I52" s="20">
        <v>19617</v>
      </c>
      <c r="J52" s="18">
        <v>2427.0956064888555</v>
      </c>
      <c r="K52" s="19">
        <v>2367.7119378182051</v>
      </c>
      <c r="L52" s="19">
        <v>2311.5610714713166</v>
      </c>
      <c r="M52" s="19">
        <v>2409.0908076083851</v>
      </c>
      <c r="N52" s="19">
        <v>2238.9454742351568</v>
      </c>
      <c r="O52" s="20">
        <v>2353.153531905687</v>
      </c>
      <c r="P52" s="21">
        <v>117</v>
      </c>
      <c r="Q52" s="19">
        <v>109.443949709878</v>
      </c>
      <c r="R52" s="19">
        <v>120.52440378387752</v>
      </c>
      <c r="S52" s="19">
        <v>109.10588615231741</v>
      </c>
      <c r="T52" s="19">
        <v>112.96867674168605</v>
      </c>
      <c r="U52" s="19">
        <v>107.07101475016951</v>
      </c>
      <c r="V52" s="20">
        <v>107.08875395676522</v>
      </c>
    </row>
    <row r="53" spans="1:22" x14ac:dyDescent="0.2">
      <c r="A53" s="13" t="s">
        <v>0</v>
      </c>
      <c r="B53" s="3" t="str">
        <f t="shared" si="0"/>
        <v>COUNTY-OTHER, CAMP</v>
      </c>
      <c r="C53" s="5" t="s">
        <v>100</v>
      </c>
      <c r="D53" s="18">
        <v>2441</v>
      </c>
      <c r="E53" s="19">
        <v>3004</v>
      </c>
      <c r="F53" s="19">
        <v>3070</v>
      </c>
      <c r="G53" s="19">
        <v>3154</v>
      </c>
      <c r="H53" s="19">
        <v>3181</v>
      </c>
      <c r="I53" s="20">
        <v>2160</v>
      </c>
      <c r="J53" s="18">
        <v>199.07935682259682</v>
      </c>
      <c r="K53" s="19">
        <v>295.07242420615557</v>
      </c>
      <c r="L53" s="19">
        <v>289.27274275665877</v>
      </c>
      <c r="M53" s="19">
        <v>300.94212692304149</v>
      </c>
      <c r="N53" s="19">
        <v>244.74021562002264</v>
      </c>
      <c r="O53" s="20">
        <v>183.07619433422025</v>
      </c>
      <c r="P53" s="21">
        <v>64</v>
      </c>
      <c r="Q53" s="19">
        <v>72.808929082511654</v>
      </c>
      <c r="R53" s="19">
        <v>87.690973222917393</v>
      </c>
      <c r="S53" s="19">
        <v>84.119238320467645</v>
      </c>
      <c r="T53" s="19">
        <v>85.181932922750832</v>
      </c>
      <c r="U53" s="19">
        <v>68.685942647483131</v>
      </c>
      <c r="V53" s="20">
        <v>75.666617199391183</v>
      </c>
    </row>
    <row r="54" spans="1:22" x14ac:dyDescent="0.2">
      <c r="A54" s="13" t="s">
        <v>0</v>
      </c>
      <c r="B54" s="3" t="str">
        <f t="shared" si="0"/>
        <v>COUNTY-OTHER, CASS</v>
      </c>
      <c r="C54" s="5" t="s">
        <v>65</v>
      </c>
      <c r="D54" s="18">
        <v>12876</v>
      </c>
      <c r="E54" s="19">
        <v>9872</v>
      </c>
      <c r="F54" s="19">
        <v>9420</v>
      </c>
      <c r="G54" s="19">
        <v>11092</v>
      </c>
      <c r="H54" s="19">
        <v>11069</v>
      </c>
      <c r="I54" s="20">
        <v>11915</v>
      </c>
      <c r="J54" s="18">
        <v>1647.4795777824834</v>
      </c>
      <c r="K54" s="19">
        <v>1419.4314978318312</v>
      </c>
      <c r="L54" s="19">
        <v>1263.0016019591776</v>
      </c>
      <c r="M54" s="19">
        <v>1470.6435801946288</v>
      </c>
      <c r="N54" s="19">
        <v>1381.6119092775532</v>
      </c>
      <c r="O54" s="20">
        <v>1477.4196764778994</v>
      </c>
      <c r="P54" s="21">
        <v>89</v>
      </c>
      <c r="Q54" s="19">
        <v>114.22607801708179</v>
      </c>
      <c r="R54" s="19">
        <v>128.36170738882353</v>
      </c>
      <c r="S54" s="19">
        <v>119.69587732309571</v>
      </c>
      <c r="T54" s="19">
        <v>118.36512585894313</v>
      </c>
      <c r="U54" s="19">
        <v>111.4304474300063</v>
      </c>
      <c r="V54" s="20">
        <v>110.69704447599722</v>
      </c>
    </row>
    <row r="55" spans="1:22" x14ac:dyDescent="0.2">
      <c r="A55" s="13" t="s">
        <v>0</v>
      </c>
      <c r="B55" s="3" t="str">
        <f t="shared" si="0"/>
        <v>COUNTY-OTHER, DELTA</v>
      </c>
      <c r="C55" s="5" t="s">
        <v>165</v>
      </c>
      <c r="D55" s="18">
        <v>1205</v>
      </c>
      <c r="E55" s="19">
        <v>1198</v>
      </c>
      <c r="F55" s="19">
        <v>1298</v>
      </c>
      <c r="G55" s="19">
        <v>1387</v>
      </c>
      <c r="H55" s="19">
        <v>1339</v>
      </c>
      <c r="I55" s="20">
        <v>1426</v>
      </c>
      <c r="J55" s="18">
        <v>82.081810398003995</v>
      </c>
      <c r="K55" s="19">
        <v>93.075761621109024</v>
      </c>
      <c r="L55" s="19">
        <v>81.679244501321151</v>
      </c>
      <c r="M55" s="19">
        <v>88.587375825147063</v>
      </c>
      <c r="N55" s="19">
        <v>100.42834915344743</v>
      </c>
      <c r="O55" s="20">
        <v>114.11984311848053</v>
      </c>
      <c r="P55" s="21">
        <v>60</v>
      </c>
      <c r="Q55" s="19">
        <v>60.811550048314672</v>
      </c>
      <c r="R55" s="19">
        <v>69.359503281725239</v>
      </c>
      <c r="S55" s="19">
        <v>56.177604111699772</v>
      </c>
      <c r="T55" s="19">
        <v>57.019259069046221</v>
      </c>
      <c r="U55" s="19">
        <v>66.957917890063115</v>
      </c>
      <c r="V55" s="20">
        <v>71.444340909527554</v>
      </c>
    </row>
    <row r="56" spans="1:22" x14ac:dyDescent="0.2">
      <c r="A56" s="13" t="s">
        <v>0</v>
      </c>
      <c r="B56" s="3" t="str">
        <f t="shared" si="0"/>
        <v>COUNTY-OTHER, FRANKLIN</v>
      </c>
      <c r="C56" s="5" t="s">
        <v>175</v>
      </c>
      <c r="D56" s="18">
        <v>470</v>
      </c>
      <c r="E56" s="19">
        <v>303</v>
      </c>
      <c r="F56" s="19">
        <v>692</v>
      </c>
      <c r="G56" s="19">
        <v>1345</v>
      </c>
      <c r="H56" s="19">
        <v>1147</v>
      </c>
      <c r="I56" s="20">
        <v>1166</v>
      </c>
      <c r="J56" s="18">
        <v>59.392793025032915</v>
      </c>
      <c r="K56" s="19">
        <v>42.506350755406615</v>
      </c>
      <c r="L56" s="19">
        <v>89.54290028264451</v>
      </c>
      <c r="M56" s="19">
        <v>177.03695959196074</v>
      </c>
      <c r="N56" s="19">
        <v>138.76633998361214</v>
      </c>
      <c r="O56" s="20">
        <v>142.39519960963753</v>
      </c>
      <c r="P56" s="21">
        <v>173</v>
      </c>
      <c r="Q56" s="19">
        <v>112.81376275138444</v>
      </c>
      <c r="R56" s="19">
        <v>125.23836430218364</v>
      </c>
      <c r="S56" s="19">
        <v>115.51842426162007</v>
      </c>
      <c r="T56" s="19">
        <v>117.50811288893416</v>
      </c>
      <c r="U56" s="19">
        <v>108.00575808243063</v>
      </c>
      <c r="V56" s="20">
        <v>109.02422093564229</v>
      </c>
    </row>
    <row r="57" spans="1:22" x14ac:dyDescent="0.2">
      <c r="A57" s="13" t="s">
        <v>0</v>
      </c>
      <c r="B57" s="3" t="str">
        <f t="shared" si="0"/>
        <v>COUNTY-OTHER, GREGG</v>
      </c>
      <c r="C57" s="5" t="s">
        <v>158</v>
      </c>
      <c r="D57" s="18">
        <v>4129</v>
      </c>
      <c r="E57" s="19">
        <v>4084</v>
      </c>
      <c r="F57" s="19">
        <v>4070</v>
      </c>
      <c r="G57" s="19">
        <v>5224</v>
      </c>
      <c r="H57" s="19">
        <v>5071</v>
      </c>
      <c r="I57" s="20">
        <v>5689</v>
      </c>
      <c r="J57" s="18">
        <v>425.57792058333411</v>
      </c>
      <c r="K57" s="19">
        <v>470.22561385418493</v>
      </c>
      <c r="L57" s="19">
        <v>430.7620400121528</v>
      </c>
      <c r="M57" s="19">
        <v>583.75892816041687</v>
      </c>
      <c r="N57" s="19">
        <v>527.43458436524668</v>
      </c>
      <c r="O57" s="20">
        <v>592.06825819162736</v>
      </c>
      <c r="P57" s="21">
        <v>126</v>
      </c>
      <c r="Q57" s="19">
        <v>92.01537471343687</v>
      </c>
      <c r="R57" s="19">
        <v>102.78902398937383</v>
      </c>
      <c r="S57" s="19">
        <v>94.486379791996228</v>
      </c>
      <c r="T57" s="19">
        <v>99.760027743397188</v>
      </c>
      <c r="U57" s="19">
        <v>92.854121745190895</v>
      </c>
      <c r="V57" s="20">
        <v>92.909909775413723</v>
      </c>
    </row>
    <row r="58" spans="1:22" x14ac:dyDescent="0.2">
      <c r="A58" s="13" t="s">
        <v>0</v>
      </c>
      <c r="B58" s="3" t="str">
        <f t="shared" si="0"/>
        <v>COUNTY-OTHER, HARRISON</v>
      </c>
      <c r="C58" s="5" t="s">
        <v>109</v>
      </c>
      <c r="D58" s="18">
        <v>12687</v>
      </c>
      <c r="E58" s="19">
        <v>15108</v>
      </c>
      <c r="F58" s="19">
        <v>15146</v>
      </c>
      <c r="G58" s="19">
        <v>14189</v>
      </c>
      <c r="H58" s="19">
        <v>12279</v>
      </c>
      <c r="I58" s="20">
        <v>10695</v>
      </c>
      <c r="J58" s="18">
        <v>1404.061523518418</v>
      </c>
      <c r="K58" s="19">
        <v>1795.9481812239337</v>
      </c>
      <c r="L58" s="19">
        <v>1659.880373238075</v>
      </c>
      <c r="M58" s="19">
        <v>1669.2990231731681</v>
      </c>
      <c r="N58" s="19">
        <v>1155.8184432455325</v>
      </c>
      <c r="O58" s="20">
        <v>1150.8552919892836</v>
      </c>
      <c r="P58" s="21">
        <v>114</v>
      </c>
      <c r="Q58" s="19">
        <v>98.799191816453259</v>
      </c>
      <c r="R58" s="19">
        <v>106.12385541906494</v>
      </c>
      <c r="S58" s="19">
        <v>97.837428843277038</v>
      </c>
      <c r="T58" s="19">
        <v>105.02883402828934</v>
      </c>
      <c r="U58" s="19">
        <v>84.033570077881052</v>
      </c>
      <c r="V58" s="20">
        <v>96.065207208591929</v>
      </c>
    </row>
    <row r="59" spans="1:22" x14ac:dyDescent="0.2">
      <c r="A59" s="13" t="s">
        <v>0</v>
      </c>
      <c r="B59" s="3" t="str">
        <f t="shared" si="0"/>
        <v>COUNTY-OTHER, HOPKINS</v>
      </c>
      <c r="C59" s="5" t="s">
        <v>123</v>
      </c>
      <c r="D59" s="18">
        <v>1821</v>
      </c>
      <c r="E59" s="19">
        <v>1913</v>
      </c>
      <c r="F59" s="19">
        <v>2147</v>
      </c>
      <c r="G59" s="19">
        <v>1773</v>
      </c>
      <c r="H59" s="19">
        <v>2502</v>
      </c>
      <c r="I59" s="20">
        <v>2469</v>
      </c>
      <c r="J59" s="18">
        <v>189.08158943811742</v>
      </c>
      <c r="K59" s="19">
        <v>198.51902556690024</v>
      </c>
      <c r="L59" s="19">
        <v>200.38842906727308</v>
      </c>
      <c r="M59" s="19">
        <v>176.80102562214017</v>
      </c>
      <c r="N59" s="19">
        <v>250.26443604592282</v>
      </c>
      <c r="O59" s="20">
        <v>293.85215942255815</v>
      </c>
      <c r="P59" s="21">
        <v>115</v>
      </c>
      <c r="Q59" s="19">
        <v>92.696960122768616</v>
      </c>
      <c r="R59" s="19">
        <v>92.643159635944414</v>
      </c>
      <c r="S59" s="19">
        <v>83.323362959465584</v>
      </c>
      <c r="T59" s="19">
        <v>89.023002572839161</v>
      </c>
      <c r="U59" s="19">
        <v>89.297238099931022</v>
      </c>
      <c r="V59" s="20">
        <v>106.25123587276751</v>
      </c>
    </row>
    <row r="60" spans="1:22" x14ac:dyDescent="0.2">
      <c r="A60" s="13" t="s">
        <v>0</v>
      </c>
      <c r="B60" s="3" t="str">
        <f t="shared" si="0"/>
        <v>COUNTY-OTHER, HUNT</v>
      </c>
      <c r="C60" s="5" t="s">
        <v>11</v>
      </c>
      <c r="D60" s="18">
        <v>4911</v>
      </c>
      <c r="E60" s="19">
        <v>5438</v>
      </c>
      <c r="F60" s="19">
        <v>5165</v>
      </c>
      <c r="G60" s="19">
        <v>5612</v>
      </c>
      <c r="H60" s="19">
        <v>6377</v>
      </c>
      <c r="I60" s="20">
        <v>6255</v>
      </c>
      <c r="J60" s="18">
        <v>478.6913655320991</v>
      </c>
      <c r="K60" s="19">
        <v>475.47493394220066</v>
      </c>
      <c r="L60" s="19">
        <v>452.57215353029454</v>
      </c>
      <c r="M60" s="19">
        <v>419.66832540025968</v>
      </c>
      <c r="N60" s="19">
        <v>485.17320493108815</v>
      </c>
      <c r="O60" s="20">
        <v>474.92470469631832</v>
      </c>
      <c r="P60" s="21">
        <v>120</v>
      </c>
      <c r="Q60" s="19">
        <v>87.018552229688481</v>
      </c>
      <c r="R60" s="19">
        <v>78.057496309581992</v>
      </c>
      <c r="S60" s="19">
        <v>78.224662202124421</v>
      </c>
      <c r="T60" s="19">
        <v>66.759753317255601</v>
      </c>
      <c r="U60" s="19">
        <v>67.921393019863771</v>
      </c>
      <c r="V60" s="20">
        <v>67.783445550408999</v>
      </c>
    </row>
    <row r="61" spans="1:22" x14ac:dyDescent="0.2">
      <c r="A61" s="13" t="s">
        <v>0</v>
      </c>
      <c r="B61" s="3" t="str">
        <f t="shared" si="0"/>
        <v>COUNTY-OTHER, LAMAR</v>
      </c>
      <c r="C61" s="5" t="s">
        <v>110</v>
      </c>
      <c r="D61" s="18">
        <v>2313</v>
      </c>
      <c r="E61" s="19">
        <v>2709</v>
      </c>
      <c r="F61" s="19">
        <v>3079</v>
      </c>
      <c r="G61" s="19">
        <v>2783</v>
      </c>
      <c r="H61" s="19">
        <v>2905</v>
      </c>
      <c r="I61" s="20">
        <v>3261</v>
      </c>
      <c r="J61" s="18">
        <v>253.89702854985867</v>
      </c>
      <c r="K61" s="19">
        <v>282.58736477715274</v>
      </c>
      <c r="L61" s="19">
        <v>303.42459674820702</v>
      </c>
      <c r="M61" s="19">
        <v>265.31732261064104</v>
      </c>
      <c r="N61" s="19">
        <v>266.99878087684249</v>
      </c>
      <c r="O61" s="20">
        <v>299.47380253551466</v>
      </c>
      <c r="P61" s="21">
        <v>149</v>
      </c>
      <c r="Q61" s="19">
        <v>97.995961658049509</v>
      </c>
      <c r="R61" s="19">
        <v>93.125781034299678</v>
      </c>
      <c r="S61" s="19">
        <v>87.976623147526112</v>
      </c>
      <c r="T61" s="19">
        <v>85.109608621818381</v>
      </c>
      <c r="U61" s="19">
        <v>82.052030978709354</v>
      </c>
      <c r="V61" s="20">
        <v>81.984968078537122</v>
      </c>
    </row>
    <row r="62" spans="1:22" x14ac:dyDescent="0.2">
      <c r="A62" s="13" t="s">
        <v>0</v>
      </c>
      <c r="B62" s="3" t="str">
        <f t="shared" si="0"/>
        <v>COUNTY-OTHER, MARION</v>
      </c>
      <c r="C62" s="5" t="s">
        <v>182</v>
      </c>
      <c r="D62" s="18">
        <v>2643</v>
      </c>
      <c r="E62" s="19">
        <v>2765</v>
      </c>
      <c r="F62" s="19">
        <v>2512</v>
      </c>
      <c r="G62" s="19">
        <v>1927</v>
      </c>
      <c r="H62" s="19">
        <v>1616</v>
      </c>
      <c r="I62" s="20">
        <v>1529</v>
      </c>
      <c r="J62" s="18">
        <v>208.42727657733136</v>
      </c>
      <c r="K62" s="19">
        <v>232.17727243433347</v>
      </c>
      <c r="L62" s="19">
        <v>192.67158916191755</v>
      </c>
      <c r="M62" s="19">
        <v>175.08215656849299</v>
      </c>
      <c r="N62" s="19">
        <v>165.96068295018273</v>
      </c>
      <c r="O62" s="20">
        <v>194.74889750223261</v>
      </c>
      <c r="P62" s="21">
        <v>67</v>
      </c>
      <c r="Q62" s="19">
        <v>70.401771026075593</v>
      </c>
      <c r="R62" s="19">
        <v>74.963656667244663</v>
      </c>
      <c r="S62" s="19">
        <v>68.473769740860305</v>
      </c>
      <c r="T62" s="19">
        <v>81.112234646800005</v>
      </c>
      <c r="U62" s="19">
        <v>91.683260714770086</v>
      </c>
      <c r="V62" s="20">
        <v>113.70870566311584</v>
      </c>
    </row>
    <row r="63" spans="1:22" x14ac:dyDescent="0.2">
      <c r="A63" s="13" t="s">
        <v>0</v>
      </c>
      <c r="B63" s="3" t="str">
        <f t="shared" si="0"/>
        <v>COUNTY-OTHER, MORRIS</v>
      </c>
      <c r="C63" s="5" t="s">
        <v>101</v>
      </c>
      <c r="D63" s="18">
        <v>3223</v>
      </c>
      <c r="E63" s="19">
        <v>3158</v>
      </c>
      <c r="F63" s="19">
        <v>3618</v>
      </c>
      <c r="G63" s="19">
        <v>3492</v>
      </c>
      <c r="H63" s="19">
        <v>3434</v>
      </c>
      <c r="I63" s="20">
        <v>3135</v>
      </c>
      <c r="J63" s="18">
        <v>401.81789683014625</v>
      </c>
      <c r="K63" s="19">
        <v>438.28563668670654</v>
      </c>
      <c r="L63" s="19">
        <v>468.08460001657204</v>
      </c>
      <c r="M63" s="19">
        <v>459.99738530800892</v>
      </c>
      <c r="N63" s="19">
        <v>416.0069832530819</v>
      </c>
      <c r="O63" s="20">
        <v>383.47229255088979</v>
      </c>
      <c r="P63" s="21">
        <v>118</v>
      </c>
      <c r="Q63" s="19">
        <v>111.29999999999998</v>
      </c>
      <c r="R63" s="19">
        <v>123.9</v>
      </c>
      <c r="S63" s="19">
        <v>115.50000000000001</v>
      </c>
      <c r="T63" s="19">
        <v>117.6</v>
      </c>
      <c r="U63" s="19">
        <v>108.15</v>
      </c>
      <c r="V63" s="20">
        <v>109.19999999999997</v>
      </c>
    </row>
    <row r="64" spans="1:22" x14ac:dyDescent="0.2">
      <c r="A64" s="13" t="s">
        <v>0</v>
      </c>
      <c r="B64" s="3" t="str">
        <f t="shared" si="0"/>
        <v>COUNTY-OTHER, RAINS</v>
      </c>
      <c r="C64" s="5" t="s">
        <v>127</v>
      </c>
      <c r="D64" s="18">
        <v>704</v>
      </c>
      <c r="E64" s="19">
        <v>582</v>
      </c>
      <c r="F64" s="19">
        <v>587</v>
      </c>
      <c r="G64" s="19">
        <v>258</v>
      </c>
      <c r="H64" s="19">
        <v>362</v>
      </c>
      <c r="I64" s="20">
        <v>4</v>
      </c>
      <c r="J64" s="18">
        <v>87.769096918530252</v>
      </c>
      <c r="K64" s="19">
        <v>80.773350396346785</v>
      </c>
      <c r="L64" s="19">
        <v>75.944074132041933</v>
      </c>
      <c r="M64" s="19">
        <v>33.986061113821961</v>
      </c>
      <c r="N64" s="19">
        <v>43.853968531629484</v>
      </c>
      <c r="O64" s="20">
        <v>0.48927884217019435</v>
      </c>
      <c r="P64" s="21">
        <v>97</v>
      </c>
      <c r="Q64" s="19">
        <v>111.3</v>
      </c>
      <c r="R64" s="19">
        <v>123.89999999999998</v>
      </c>
      <c r="S64" s="19">
        <v>115.49999999999999</v>
      </c>
      <c r="T64" s="19">
        <v>117.6</v>
      </c>
      <c r="U64" s="19">
        <v>108.14999999999998</v>
      </c>
      <c r="V64" s="20">
        <v>109.2</v>
      </c>
    </row>
    <row r="65" spans="1:22" x14ac:dyDescent="0.2">
      <c r="A65" s="13" t="s">
        <v>0</v>
      </c>
      <c r="B65" s="3" t="str">
        <f t="shared" si="0"/>
        <v>COUNTY-OTHER, RED RIVER</v>
      </c>
      <c r="C65" s="5" t="s">
        <v>1</v>
      </c>
      <c r="D65" s="18">
        <v>1027</v>
      </c>
      <c r="E65" s="19">
        <v>949</v>
      </c>
      <c r="F65" s="19">
        <v>785</v>
      </c>
      <c r="G65" s="19">
        <v>302</v>
      </c>
      <c r="H65" s="19">
        <v>321</v>
      </c>
      <c r="I65" s="20">
        <v>194</v>
      </c>
      <c r="J65" s="18">
        <v>201.67488376589301</v>
      </c>
      <c r="K65" s="19">
        <v>205.60846138265649</v>
      </c>
      <c r="L65" s="19">
        <v>154.92720982903231</v>
      </c>
      <c r="M65" s="19">
        <v>171.1525263080365</v>
      </c>
      <c r="N65" s="19">
        <v>187.90838036403142</v>
      </c>
      <c r="O65" s="20">
        <v>164.66040090409419</v>
      </c>
      <c r="P65" s="21">
        <v>125</v>
      </c>
      <c r="Q65" s="19">
        <v>175.31035347000844</v>
      </c>
      <c r="R65" s="19">
        <v>193.41981537884143</v>
      </c>
      <c r="S65" s="19">
        <v>176.19120931855863</v>
      </c>
      <c r="T65" s="19">
        <v>505.94413362968339</v>
      </c>
      <c r="U65" s="19">
        <v>522.59747919600568</v>
      </c>
      <c r="V65" s="20">
        <v>757.7285170879818</v>
      </c>
    </row>
    <row r="66" spans="1:22" x14ac:dyDescent="0.2">
      <c r="A66" s="13" t="s">
        <v>0</v>
      </c>
      <c r="B66" s="3" t="str">
        <f t="shared" si="0"/>
        <v>COUNTY-OTHER, SMITH</v>
      </c>
      <c r="C66" s="5" t="s">
        <v>28</v>
      </c>
      <c r="D66" s="18">
        <v>4515</v>
      </c>
      <c r="E66" s="19">
        <v>4927</v>
      </c>
      <c r="F66" s="19">
        <v>6057</v>
      </c>
      <c r="G66" s="19">
        <v>2771</v>
      </c>
      <c r="H66" s="19">
        <v>82</v>
      </c>
      <c r="I66" s="20">
        <v>1985</v>
      </c>
      <c r="J66" s="18">
        <f t="shared" ref="J66:O66" si="3">D66*Q66*364/325851</f>
        <v>493.43474968075583</v>
      </c>
      <c r="K66" s="19">
        <f t="shared" si="3"/>
        <v>607.09323560703569</v>
      </c>
      <c r="L66" s="19">
        <f t="shared" si="3"/>
        <v>722.88771555858341</v>
      </c>
      <c r="M66" s="19">
        <f t="shared" si="3"/>
        <v>419.90311010341753</v>
      </c>
      <c r="N66" s="19">
        <f t="shared" si="3"/>
        <v>12.10858279592702</v>
      </c>
      <c r="O66" s="20">
        <f t="shared" si="3"/>
        <v>190.95002199094191</v>
      </c>
      <c r="P66" s="21">
        <v>114</v>
      </c>
      <c r="Q66" s="19">
        <v>97.833964086880101</v>
      </c>
      <c r="R66" s="19">
        <v>110.303808079158</v>
      </c>
      <c r="S66" s="19">
        <v>106.83927823156205</v>
      </c>
      <c r="T66" s="19">
        <v>135.65326153757789</v>
      </c>
      <c r="U66" s="19">
        <v>132.18955416227604</v>
      </c>
      <c r="V66" s="20">
        <v>86.114617344050728</v>
      </c>
    </row>
    <row r="67" spans="1:22" x14ac:dyDescent="0.2">
      <c r="A67" s="13" t="s">
        <v>0</v>
      </c>
      <c r="B67" s="3" t="str">
        <f t="shared" si="0"/>
        <v>COUNTY-OTHER, TITUS</v>
      </c>
      <c r="C67" s="5" t="s">
        <v>102</v>
      </c>
      <c r="D67" s="18">
        <v>2509</v>
      </c>
      <c r="E67" s="19">
        <v>2271</v>
      </c>
      <c r="F67" s="19">
        <v>4375</v>
      </c>
      <c r="G67" s="19">
        <v>4312</v>
      </c>
      <c r="H67" s="19">
        <v>4551</v>
      </c>
      <c r="I67" s="20">
        <v>5335</v>
      </c>
      <c r="J67" s="18">
        <v>367.15174328143843</v>
      </c>
      <c r="K67" s="19">
        <v>352.28973733393485</v>
      </c>
      <c r="L67" s="19">
        <v>590.21615216770863</v>
      </c>
      <c r="M67" s="19">
        <v>540.1187922700866</v>
      </c>
      <c r="N67" s="19">
        <v>519.38080650358597</v>
      </c>
      <c r="O67" s="20">
        <v>609.68098514965425</v>
      </c>
      <c r="P67" s="21">
        <v>152</v>
      </c>
      <c r="Q67" s="19">
        <v>130.6384825040812</v>
      </c>
      <c r="R67" s="19">
        <v>138.48701398816524</v>
      </c>
      <c r="S67" s="19">
        <v>120.436805260274</v>
      </c>
      <c r="T67" s="19">
        <v>111.82443933463794</v>
      </c>
      <c r="U67" s="19">
        <v>101.88382813953278</v>
      </c>
      <c r="V67" s="20">
        <v>102.02213795791553</v>
      </c>
    </row>
    <row r="68" spans="1:22" x14ac:dyDescent="0.2">
      <c r="A68" s="13" t="s">
        <v>0</v>
      </c>
      <c r="B68" s="3" t="str">
        <f t="shared" ref="B68:B131" si="4">"COUNTY-OTHER, "&amp;C68</f>
        <v>COUNTY-OTHER, UPSHUR</v>
      </c>
      <c r="C68" s="5" t="s">
        <v>103</v>
      </c>
      <c r="D68" s="18">
        <v>8343</v>
      </c>
      <c r="E68" s="19">
        <v>9464</v>
      </c>
      <c r="F68" s="19">
        <v>9552</v>
      </c>
      <c r="G68" s="19">
        <v>8932</v>
      </c>
      <c r="H68" s="19">
        <v>7083</v>
      </c>
      <c r="I68" s="20">
        <v>6332</v>
      </c>
      <c r="J68" s="18">
        <v>1008.484187558117</v>
      </c>
      <c r="K68" s="19">
        <v>1272.814987524973</v>
      </c>
      <c r="L68" s="19">
        <v>1204.8498223114245</v>
      </c>
      <c r="M68" s="19">
        <v>1116.6015356712116</v>
      </c>
      <c r="N68" s="19">
        <v>802.95191820801529</v>
      </c>
      <c r="O68" s="20">
        <v>714.77245735013867</v>
      </c>
      <c r="P68" s="21">
        <v>111</v>
      </c>
      <c r="Q68" s="19">
        <v>107.91282036125764</v>
      </c>
      <c r="R68" s="19">
        <v>120.06508774418415</v>
      </c>
      <c r="S68" s="19">
        <v>112.60684686273835</v>
      </c>
      <c r="T68" s="19">
        <v>111.60295658521922</v>
      </c>
      <c r="U68" s="19">
        <v>101.20418965727315</v>
      </c>
      <c r="V68" s="20">
        <v>100.77506728164835</v>
      </c>
    </row>
    <row r="69" spans="1:22" x14ac:dyDescent="0.2">
      <c r="A69" s="13" t="s">
        <v>0</v>
      </c>
      <c r="B69" s="3" t="str">
        <f t="shared" si="4"/>
        <v>COUNTY-OTHER, VAN ZANDT</v>
      </c>
      <c r="C69" s="5" t="s">
        <v>12</v>
      </c>
      <c r="D69" s="18">
        <v>13155</v>
      </c>
      <c r="E69" s="19">
        <v>12964</v>
      </c>
      <c r="F69" s="19">
        <v>13317</v>
      </c>
      <c r="G69" s="19">
        <v>13214</v>
      </c>
      <c r="H69" s="19">
        <v>13997</v>
      </c>
      <c r="I69" s="20">
        <v>14179</v>
      </c>
      <c r="J69" s="18">
        <v>1532.4252455877074</v>
      </c>
      <c r="K69" s="19">
        <v>1572.7631926862275</v>
      </c>
      <c r="L69" s="19">
        <v>1509.2029258771649</v>
      </c>
      <c r="M69" s="19">
        <v>1528.751233232367</v>
      </c>
      <c r="N69" s="19">
        <v>1510.3415045526945</v>
      </c>
      <c r="O69" s="20">
        <v>1515.1585295119548</v>
      </c>
      <c r="P69" s="21">
        <v>101</v>
      </c>
      <c r="Q69" s="19">
        <v>103.99552203183332</v>
      </c>
      <c r="R69" s="19">
        <v>108.30549912719309</v>
      </c>
      <c r="S69" s="19">
        <v>101.17365332806662</v>
      </c>
      <c r="T69" s="19">
        <v>103.28296847884457</v>
      </c>
      <c r="U69" s="19">
        <v>96.331070865479006</v>
      </c>
      <c r="V69" s="20">
        <v>95.397867384430185</v>
      </c>
    </row>
    <row r="70" spans="1:22" x14ac:dyDescent="0.2">
      <c r="A70" s="13" t="s">
        <v>0</v>
      </c>
      <c r="B70" s="3" t="str">
        <f t="shared" si="4"/>
        <v>COUNTY-OTHER, WOOD</v>
      </c>
      <c r="C70" s="5" t="s">
        <v>27</v>
      </c>
      <c r="D70" s="18">
        <v>2995</v>
      </c>
      <c r="E70" s="19">
        <v>3258</v>
      </c>
      <c r="F70" s="19">
        <v>3824</v>
      </c>
      <c r="G70" s="19">
        <v>5349</v>
      </c>
      <c r="H70" s="19">
        <v>4069</v>
      </c>
      <c r="I70" s="20">
        <v>4130</v>
      </c>
      <c r="J70" s="18">
        <v>352.54170433725841</v>
      </c>
      <c r="K70" s="19">
        <v>354.27129086607073</v>
      </c>
      <c r="L70" s="19">
        <v>381.19352403399097</v>
      </c>
      <c r="M70" s="19">
        <v>568.85715219532847</v>
      </c>
      <c r="N70" s="19">
        <v>320.52060496975611</v>
      </c>
      <c r="O70" s="20">
        <v>274.66031928703609</v>
      </c>
      <c r="P70" s="21">
        <v>94</v>
      </c>
      <c r="Q70" s="19">
        <v>105.08479145607977</v>
      </c>
      <c r="R70" s="19">
        <v>97.075821287116227</v>
      </c>
      <c r="S70" s="19">
        <v>88.992585401501671</v>
      </c>
      <c r="T70" s="19">
        <v>94.941659508754668</v>
      </c>
      <c r="U70" s="19">
        <v>70.322525240963245</v>
      </c>
      <c r="V70" s="20">
        <v>59.370685395867191</v>
      </c>
    </row>
    <row r="71" spans="1:22" x14ac:dyDescent="0.2">
      <c r="A71" s="13" t="s">
        <v>32</v>
      </c>
      <c r="B71" s="3" t="str">
        <f t="shared" si="4"/>
        <v>COUNTY-OTHER, BREWSTER</v>
      </c>
      <c r="C71" s="5" t="s">
        <v>33</v>
      </c>
      <c r="D71" s="18">
        <v>2842</v>
      </c>
      <c r="E71" s="19">
        <v>2530</v>
      </c>
      <c r="F71" s="19">
        <v>2540</v>
      </c>
      <c r="G71" s="19">
        <v>2888</v>
      </c>
      <c r="H71" s="19">
        <v>2731</v>
      </c>
      <c r="I71" s="20">
        <v>2766</v>
      </c>
      <c r="J71" s="18">
        <v>326.20980877763145</v>
      </c>
      <c r="K71" s="19">
        <v>389.0132465452001</v>
      </c>
      <c r="L71" s="19">
        <v>399.71545108040175</v>
      </c>
      <c r="M71" s="19">
        <v>452.16177347928965</v>
      </c>
      <c r="N71" s="19">
        <v>372.77483128791994</v>
      </c>
      <c r="O71" s="20">
        <v>393.72502692948621</v>
      </c>
      <c r="P71" s="21">
        <v>147</v>
      </c>
      <c r="Q71" s="19">
        <v>102.47056616505836</v>
      </c>
      <c r="R71" s="19">
        <v>137.26823910336239</v>
      </c>
      <c r="S71" s="19">
        <v>140.48935330600798</v>
      </c>
      <c r="T71" s="19">
        <v>139.77285892498008</v>
      </c>
      <c r="U71" s="19">
        <v>121.85716662570286</v>
      </c>
      <c r="V71" s="20">
        <v>127.07702507948773</v>
      </c>
    </row>
    <row r="72" spans="1:22" x14ac:dyDescent="0.2">
      <c r="A72" s="13" t="s">
        <v>32</v>
      </c>
      <c r="B72" s="3" t="str">
        <f t="shared" si="4"/>
        <v>COUNTY-OTHER, CULBERSON</v>
      </c>
      <c r="C72" s="5" t="s">
        <v>264</v>
      </c>
      <c r="D72" s="18">
        <v>335</v>
      </c>
      <c r="E72" s="19">
        <v>645</v>
      </c>
      <c r="F72" s="19">
        <v>385</v>
      </c>
      <c r="G72" s="19">
        <v>448</v>
      </c>
      <c r="H72" s="19">
        <v>387</v>
      </c>
      <c r="I72" s="20">
        <v>353</v>
      </c>
      <c r="J72" s="18">
        <v>55.191291418470414</v>
      </c>
      <c r="K72" s="19">
        <v>104.68598377786167</v>
      </c>
      <c r="L72" s="19">
        <v>66.861287827872246</v>
      </c>
      <c r="M72" s="19">
        <v>78.719758417190675</v>
      </c>
      <c r="N72" s="19">
        <v>72.983669683382885</v>
      </c>
      <c r="O72" s="20">
        <v>43.178857821519649</v>
      </c>
      <c r="P72" s="21">
        <v>164</v>
      </c>
      <c r="Q72" s="19">
        <v>147.07943160907794</v>
      </c>
      <c r="R72" s="19">
        <v>144.89553998088564</v>
      </c>
      <c r="S72" s="19">
        <v>155.03872976338729</v>
      </c>
      <c r="T72" s="19">
        <v>156.86712328767123</v>
      </c>
      <c r="U72" s="19">
        <v>168.36077837952635</v>
      </c>
      <c r="V72" s="20">
        <v>109.2</v>
      </c>
    </row>
    <row r="73" spans="1:22" x14ac:dyDescent="0.2">
      <c r="A73" s="13" t="s">
        <v>32</v>
      </c>
      <c r="B73" s="3" t="str">
        <f t="shared" si="4"/>
        <v>COUNTY-OTHER, EL PASO</v>
      </c>
      <c r="C73" s="5" t="s">
        <v>45</v>
      </c>
      <c r="D73" s="18">
        <v>12283</v>
      </c>
      <c r="E73" s="19">
        <v>6844</v>
      </c>
      <c r="F73" s="19">
        <v>13446</v>
      </c>
      <c r="G73" s="19">
        <v>5685</v>
      </c>
      <c r="H73" s="19">
        <v>5350</v>
      </c>
      <c r="I73" s="20">
        <v>9404</v>
      </c>
      <c r="J73" s="18">
        <v>1462.0815710247934</v>
      </c>
      <c r="K73" s="19">
        <v>766.16227386136609</v>
      </c>
      <c r="L73" s="19">
        <v>1617.4536076304817</v>
      </c>
      <c r="M73" s="19">
        <v>627.2130697772908</v>
      </c>
      <c r="N73" s="19">
        <v>529.7681808556672</v>
      </c>
      <c r="O73" s="20">
        <v>1091.6666497877864</v>
      </c>
      <c r="P73" s="21">
        <v>165</v>
      </c>
      <c r="Q73" s="19">
        <v>106.26575810871245</v>
      </c>
      <c r="R73" s="19">
        <v>99.939450253396629</v>
      </c>
      <c r="S73" s="19">
        <v>107.39026639281634</v>
      </c>
      <c r="T73" s="19">
        <v>98.494237900748175</v>
      </c>
      <c r="U73" s="19">
        <v>88.401224683139162</v>
      </c>
      <c r="V73" s="20">
        <v>103.63432334244244</v>
      </c>
    </row>
    <row r="74" spans="1:22" x14ac:dyDescent="0.2">
      <c r="A74" s="13" t="s">
        <v>32</v>
      </c>
      <c r="B74" s="3" t="str">
        <f t="shared" si="4"/>
        <v>COUNTY-OTHER, HUDSPETH</v>
      </c>
      <c r="C74" s="5" t="s">
        <v>197</v>
      </c>
      <c r="D74" s="18">
        <v>1824</v>
      </c>
      <c r="E74" s="19">
        <v>1848</v>
      </c>
      <c r="F74" s="19">
        <v>1876</v>
      </c>
      <c r="G74" s="19">
        <v>1807</v>
      </c>
      <c r="H74" s="19">
        <v>1785</v>
      </c>
      <c r="I74" s="20">
        <v>1821</v>
      </c>
      <c r="J74" s="18">
        <v>195.69618567995801</v>
      </c>
      <c r="K74" s="19">
        <v>193.05316479004208</v>
      </c>
      <c r="L74" s="19">
        <v>174.38401907620354</v>
      </c>
      <c r="M74" s="19">
        <v>179.7659574468085</v>
      </c>
      <c r="N74" s="19">
        <v>172.72764392314278</v>
      </c>
      <c r="O74" s="20">
        <v>169.25538819890073</v>
      </c>
      <c r="P74" s="21">
        <v>104</v>
      </c>
      <c r="Q74" s="19">
        <v>95.781960165825524</v>
      </c>
      <c r="R74" s="19">
        <v>93.261232876712327</v>
      </c>
      <c r="S74" s="19">
        <v>82.985084849723975</v>
      </c>
      <c r="T74" s="19">
        <v>88.812785893519106</v>
      </c>
      <c r="U74" s="19">
        <v>86.387284448025781</v>
      </c>
      <c r="V74" s="20">
        <v>82.977195278824681</v>
      </c>
    </row>
    <row r="75" spans="1:22" x14ac:dyDescent="0.2">
      <c r="A75" s="13" t="s">
        <v>32</v>
      </c>
      <c r="B75" s="3" t="str">
        <f t="shared" si="4"/>
        <v>COUNTY-OTHER, JEFF DAVIS</v>
      </c>
      <c r="C75" s="5" t="s">
        <v>200</v>
      </c>
      <c r="D75" s="18">
        <v>1049</v>
      </c>
      <c r="E75" s="19">
        <v>1094</v>
      </c>
      <c r="F75" s="19">
        <v>1241</v>
      </c>
      <c r="G75" s="19">
        <v>1060</v>
      </c>
      <c r="H75" s="19">
        <v>908</v>
      </c>
      <c r="I75" s="20">
        <v>1421</v>
      </c>
      <c r="J75" s="18">
        <v>161.72405792831691</v>
      </c>
      <c r="K75" s="19">
        <v>183.28387361094485</v>
      </c>
      <c r="L75" s="19">
        <v>195.16022814108288</v>
      </c>
      <c r="M75" s="19">
        <v>159.46923133579457</v>
      </c>
      <c r="N75" s="19">
        <v>107.31630868096154</v>
      </c>
      <c r="O75" s="20">
        <v>170.93328852757855</v>
      </c>
      <c r="P75" s="21">
        <v>141</v>
      </c>
      <c r="Q75" s="19">
        <v>137.63387440092976</v>
      </c>
      <c r="R75" s="19">
        <v>149.56608524705115</v>
      </c>
      <c r="S75" s="19">
        <v>140.39308887000098</v>
      </c>
      <c r="T75" s="19">
        <v>134.30656112690616</v>
      </c>
      <c r="U75" s="19">
        <v>105.51302425924808</v>
      </c>
      <c r="V75" s="20">
        <v>107.3887441797692</v>
      </c>
    </row>
    <row r="76" spans="1:22" x14ac:dyDescent="0.2">
      <c r="A76" s="13" t="s">
        <v>32</v>
      </c>
      <c r="B76" s="3" t="str">
        <f t="shared" si="4"/>
        <v>COUNTY-OTHER, PRESIDIO</v>
      </c>
      <c r="C76" s="5" t="s">
        <v>230</v>
      </c>
      <c r="D76" s="18">
        <v>531</v>
      </c>
      <c r="E76" s="19">
        <v>691</v>
      </c>
      <c r="F76" s="19">
        <v>450</v>
      </c>
      <c r="G76" s="19">
        <v>393</v>
      </c>
      <c r="H76" s="19">
        <v>242</v>
      </c>
      <c r="I76" s="20">
        <v>217</v>
      </c>
      <c r="J76" s="18">
        <v>60.438471878251107</v>
      </c>
      <c r="K76" s="19">
        <v>88.953078247419839</v>
      </c>
      <c r="L76" s="19">
        <v>52.061924008212344</v>
      </c>
      <c r="M76" s="19">
        <v>45.414318200649987</v>
      </c>
      <c r="N76" s="19">
        <v>4.9523693344504087</v>
      </c>
      <c r="O76" s="20">
        <v>4.7100822154911297</v>
      </c>
      <c r="P76" s="21">
        <v>147</v>
      </c>
      <c r="Q76" s="19">
        <v>101.61203467223898</v>
      </c>
      <c r="R76" s="19">
        <v>114.92357512439786</v>
      </c>
      <c r="S76" s="19">
        <v>103.284200913242</v>
      </c>
      <c r="T76" s="19">
        <v>103.16358883195647</v>
      </c>
      <c r="U76" s="19">
        <v>18.269381863466549</v>
      </c>
      <c r="V76" s="20">
        <v>19.377375165709235</v>
      </c>
    </row>
    <row r="77" spans="1:22" x14ac:dyDescent="0.2">
      <c r="A77" s="13" t="s">
        <v>32</v>
      </c>
      <c r="B77" s="3" t="str">
        <f t="shared" si="4"/>
        <v>COUNTY-OTHER, TERRELL</v>
      </c>
      <c r="C77" s="5" t="s">
        <v>263</v>
      </c>
      <c r="D77" s="18">
        <v>165</v>
      </c>
      <c r="E77" s="19">
        <v>212</v>
      </c>
      <c r="F77" s="19">
        <v>171</v>
      </c>
      <c r="G77" s="19">
        <v>75</v>
      </c>
      <c r="H77" s="19">
        <v>113</v>
      </c>
      <c r="I77" s="20">
        <v>70</v>
      </c>
      <c r="J77" s="18">
        <v>20.570882090280527</v>
      </c>
      <c r="K77" s="19">
        <v>29.42259498973457</v>
      </c>
      <c r="L77" s="19">
        <v>22.123401493320564</v>
      </c>
      <c r="M77" s="19">
        <v>9.8796689284366153</v>
      </c>
      <c r="N77" s="19">
        <v>13.689222221199261</v>
      </c>
      <c r="O77" s="20">
        <v>8.5623797379784019</v>
      </c>
      <c r="P77" s="21">
        <v>118</v>
      </c>
      <c r="Q77" s="19">
        <v>111.3</v>
      </c>
      <c r="R77" s="19">
        <v>123.9</v>
      </c>
      <c r="S77" s="19">
        <v>115.49999999999999</v>
      </c>
      <c r="T77" s="19">
        <v>117.59999999999998</v>
      </c>
      <c r="U77" s="19">
        <v>108.15</v>
      </c>
      <c r="V77" s="20">
        <v>109.20000000000002</v>
      </c>
    </row>
    <row r="78" spans="1:22" x14ac:dyDescent="0.2">
      <c r="A78" s="13" t="s">
        <v>23</v>
      </c>
      <c r="B78" s="3" t="str">
        <f t="shared" si="4"/>
        <v>COUNTY-OTHER, ANDREWS</v>
      </c>
      <c r="C78" s="5" t="s">
        <v>43</v>
      </c>
      <c r="D78" s="18">
        <v>3925</v>
      </c>
      <c r="E78" s="19">
        <v>3800</v>
      </c>
      <c r="F78" s="19">
        <v>4356</v>
      </c>
      <c r="G78" s="19">
        <v>4174</v>
      </c>
      <c r="H78" s="19">
        <v>4902</v>
      </c>
      <c r="I78" s="20">
        <v>5479</v>
      </c>
      <c r="J78" s="18">
        <v>489.33764972333978</v>
      </c>
      <c r="K78" s="19">
        <v>527.38613660844987</v>
      </c>
      <c r="L78" s="19">
        <v>563.56454330353449</v>
      </c>
      <c r="M78" s="19">
        <v>549.83650809725918</v>
      </c>
      <c r="N78" s="19">
        <v>593.84572856919272</v>
      </c>
      <c r="O78" s="20">
        <v>670.18969406262374</v>
      </c>
      <c r="P78" s="21">
        <v>118</v>
      </c>
      <c r="Q78" s="19">
        <v>111.3</v>
      </c>
      <c r="R78" s="19">
        <v>123.9</v>
      </c>
      <c r="S78" s="19">
        <v>115.50000000000001</v>
      </c>
      <c r="T78" s="19">
        <v>117.6</v>
      </c>
      <c r="U78" s="19">
        <v>108.15000000000002</v>
      </c>
      <c r="V78" s="20">
        <v>109.2</v>
      </c>
    </row>
    <row r="79" spans="1:22" x14ac:dyDescent="0.2">
      <c r="A79" s="13" t="s">
        <v>23</v>
      </c>
      <c r="B79" s="3" t="str">
        <f t="shared" si="4"/>
        <v>COUNTY-OTHER, BORDEN</v>
      </c>
      <c r="C79" s="5" t="s">
        <v>272</v>
      </c>
      <c r="D79" s="18">
        <v>641</v>
      </c>
      <c r="E79" s="19">
        <v>645</v>
      </c>
      <c r="F79" s="19">
        <v>648</v>
      </c>
      <c r="G79" s="19">
        <v>657</v>
      </c>
      <c r="H79" s="19">
        <v>655</v>
      </c>
      <c r="I79" s="20">
        <v>674</v>
      </c>
      <c r="J79" s="18">
        <v>113.00504267287809</v>
      </c>
      <c r="K79" s="19">
        <v>137.01025171013748</v>
      </c>
      <c r="L79" s="19">
        <v>94.8941375659427</v>
      </c>
      <c r="M79" s="19">
        <v>97.23338667059484</v>
      </c>
      <c r="N79" s="19">
        <v>125.5281165931668</v>
      </c>
      <c r="O79" s="20">
        <v>128.33343601830285</v>
      </c>
      <c r="P79" s="21">
        <v>251</v>
      </c>
      <c r="Q79" s="19">
        <v>157.38596012224048</v>
      </c>
      <c r="R79" s="19">
        <v>189.63545727938839</v>
      </c>
      <c r="S79" s="19">
        <v>130.73460857432772</v>
      </c>
      <c r="T79" s="19">
        <v>132.12233389629074</v>
      </c>
      <c r="U79" s="19">
        <v>171.09050431872842</v>
      </c>
      <c r="V79" s="20">
        <v>169.98324645339622</v>
      </c>
    </row>
    <row r="80" spans="1:22" x14ac:dyDescent="0.2">
      <c r="A80" s="13" t="s">
        <v>23</v>
      </c>
      <c r="B80" s="3" t="str">
        <f t="shared" si="4"/>
        <v>COUNTY-OTHER, BROWN</v>
      </c>
      <c r="C80" s="5" t="s">
        <v>80</v>
      </c>
      <c r="D80" s="18">
        <v>1918</v>
      </c>
      <c r="E80" s="19">
        <v>1928</v>
      </c>
      <c r="F80" s="19">
        <v>1929</v>
      </c>
      <c r="G80" s="19">
        <v>1959</v>
      </c>
      <c r="H80" s="19">
        <v>1528</v>
      </c>
      <c r="I80" s="20">
        <v>1444</v>
      </c>
      <c r="J80" s="18">
        <v>182.21231621201099</v>
      </c>
      <c r="K80" s="19">
        <v>177.2411542392075</v>
      </c>
      <c r="L80" s="19">
        <v>151.19215040002945</v>
      </c>
      <c r="M80" s="19">
        <v>152.87936326726017</v>
      </c>
      <c r="N80" s="19">
        <v>137.67973107340472</v>
      </c>
      <c r="O80" s="20">
        <v>135.70797020724194</v>
      </c>
      <c r="P80" s="21">
        <v>88</v>
      </c>
      <c r="Q80" s="19">
        <v>84.811612338766125</v>
      </c>
      <c r="R80" s="19">
        <v>82.069867774114712</v>
      </c>
      <c r="S80" s="19">
        <v>69.971826413004109</v>
      </c>
      <c r="T80" s="19">
        <v>69.669167802974684</v>
      </c>
      <c r="U80" s="19">
        <v>80.440145682421289</v>
      </c>
      <c r="V80" s="20">
        <v>83.900462565931761</v>
      </c>
    </row>
    <row r="81" spans="1:22" x14ac:dyDescent="0.2">
      <c r="A81" s="13" t="s">
        <v>23</v>
      </c>
      <c r="B81" s="3" t="str">
        <f t="shared" si="4"/>
        <v>COUNTY-OTHER, COKE</v>
      </c>
      <c r="C81" s="5" t="s">
        <v>128</v>
      </c>
      <c r="D81" s="18">
        <v>1188</v>
      </c>
      <c r="E81" s="19">
        <v>1287</v>
      </c>
      <c r="F81" s="19">
        <v>1340</v>
      </c>
      <c r="G81" s="19">
        <v>1230</v>
      </c>
      <c r="H81" s="19">
        <v>1180</v>
      </c>
      <c r="I81" s="20">
        <v>1169</v>
      </c>
      <c r="J81" s="18">
        <v>147.2433504884134</v>
      </c>
      <c r="K81" s="19">
        <v>173.44564386790282</v>
      </c>
      <c r="L81" s="19">
        <v>167.53540421849249</v>
      </c>
      <c r="M81" s="19">
        <v>155.47985582367403</v>
      </c>
      <c r="N81" s="19">
        <v>140.15381800270674</v>
      </c>
      <c r="O81" s="20">
        <v>139.8115580434002</v>
      </c>
      <c r="P81" s="21">
        <v>98</v>
      </c>
      <c r="Q81" s="19">
        <v>110.64847792998476</v>
      </c>
      <c r="R81" s="19">
        <v>120.31258102627966</v>
      </c>
      <c r="S81" s="19">
        <v>111.61639542015945</v>
      </c>
      <c r="T81" s="19">
        <v>112.84834948212497</v>
      </c>
      <c r="U81" s="19">
        <v>106.03497039702808</v>
      </c>
      <c r="V81" s="20">
        <v>106.77135591830039</v>
      </c>
    </row>
    <row r="82" spans="1:22" x14ac:dyDescent="0.2">
      <c r="A82" s="13" t="s">
        <v>23</v>
      </c>
      <c r="B82" s="3" t="str">
        <f t="shared" si="4"/>
        <v>COUNTY-OTHER, COLEMAN</v>
      </c>
      <c r="C82" s="5" t="s">
        <v>132</v>
      </c>
      <c r="D82" s="18">
        <v>126</v>
      </c>
      <c r="E82" s="19">
        <v>127</v>
      </c>
      <c r="F82" s="19">
        <v>348</v>
      </c>
      <c r="G82" s="19">
        <v>93</v>
      </c>
      <c r="H82" s="19">
        <v>72</v>
      </c>
      <c r="I82" s="20">
        <v>141</v>
      </c>
      <c r="J82" s="18">
        <v>15.70867359621422</v>
      </c>
      <c r="K82" s="19">
        <v>17.62579982875609</v>
      </c>
      <c r="L82" s="19">
        <v>45.023062688161154</v>
      </c>
      <c r="M82" s="19">
        <v>12.250789471261406</v>
      </c>
      <c r="N82" s="19">
        <v>8.7223362825340427</v>
      </c>
      <c r="O82" s="20">
        <v>17.247079186499349</v>
      </c>
      <c r="P82" s="21">
        <v>118</v>
      </c>
      <c r="Q82" s="19">
        <v>111.3</v>
      </c>
      <c r="R82" s="19">
        <v>123.90000000000002</v>
      </c>
      <c r="S82" s="19">
        <v>115.5</v>
      </c>
      <c r="T82" s="19">
        <v>117.60000000000002</v>
      </c>
      <c r="U82" s="19">
        <v>108.15000000000002</v>
      </c>
      <c r="V82" s="20">
        <v>109.19999999999997</v>
      </c>
    </row>
    <row r="83" spans="1:22" x14ac:dyDescent="0.2">
      <c r="A83" s="13" t="s">
        <v>23</v>
      </c>
      <c r="B83" s="3" t="str">
        <f t="shared" si="4"/>
        <v>COUNTY-OTHER, CONCHO</v>
      </c>
      <c r="C83" s="5" t="s">
        <v>191</v>
      </c>
      <c r="D83" s="18">
        <v>806</v>
      </c>
      <c r="E83" s="19">
        <v>687</v>
      </c>
      <c r="F83" s="19">
        <v>684</v>
      </c>
      <c r="G83" s="19">
        <v>616</v>
      </c>
      <c r="H83" s="19">
        <v>688</v>
      </c>
      <c r="I83" s="20">
        <v>726</v>
      </c>
      <c r="J83" s="18">
        <v>90.077672003461714</v>
      </c>
      <c r="K83" s="19">
        <v>99.918930738282214</v>
      </c>
      <c r="L83" s="19">
        <v>73.323512893930044</v>
      </c>
      <c r="M83" s="19">
        <v>76.389174806890267</v>
      </c>
      <c r="N83" s="19">
        <v>81.380759917876574</v>
      </c>
      <c r="O83" s="20">
        <v>90.453041420772081</v>
      </c>
      <c r="P83" s="21">
        <v>126</v>
      </c>
      <c r="Q83" s="19">
        <v>99.771914409055384</v>
      </c>
      <c r="R83" s="19">
        <v>129.84260931985403</v>
      </c>
      <c r="S83" s="19">
        <v>95.700312424897859</v>
      </c>
      <c r="T83" s="19">
        <v>110.70756537982564</v>
      </c>
      <c r="U83" s="19">
        <v>105.59892481682064</v>
      </c>
      <c r="V83" s="20">
        <v>111.22764632627647</v>
      </c>
    </row>
    <row r="84" spans="1:22" x14ac:dyDescent="0.2">
      <c r="A84" s="13" t="s">
        <v>23</v>
      </c>
      <c r="B84" s="3" t="str">
        <f t="shared" si="4"/>
        <v>COUNTY-OTHER, CRANE</v>
      </c>
      <c r="C84" s="5" t="s">
        <v>169</v>
      </c>
      <c r="D84" s="18">
        <v>1022</v>
      </c>
      <c r="E84" s="19">
        <v>210</v>
      </c>
      <c r="F84" s="19">
        <v>298</v>
      </c>
      <c r="G84" s="19">
        <v>545</v>
      </c>
      <c r="H84" s="19">
        <v>740</v>
      </c>
      <c r="I84" s="20">
        <v>823</v>
      </c>
      <c r="J84" s="18">
        <v>127.4147969470709</v>
      </c>
      <c r="K84" s="19">
        <v>29.14502333888802</v>
      </c>
      <c r="L84" s="19">
        <v>38.554231842160988</v>
      </c>
      <c r="M84" s="19">
        <v>71.792260879972744</v>
      </c>
      <c r="N84" s="19">
        <v>89.646234014933199</v>
      </c>
      <c r="O84" s="20">
        <v>100.6691217765175</v>
      </c>
      <c r="P84" s="21">
        <v>118</v>
      </c>
      <c r="Q84" s="19">
        <v>111.3</v>
      </c>
      <c r="R84" s="19">
        <v>123.9</v>
      </c>
      <c r="S84" s="19">
        <v>115.5</v>
      </c>
      <c r="T84" s="19">
        <v>117.6</v>
      </c>
      <c r="U84" s="19">
        <v>108.14999999999998</v>
      </c>
      <c r="V84" s="20">
        <v>109.20000000000002</v>
      </c>
    </row>
    <row r="85" spans="1:22" x14ac:dyDescent="0.2">
      <c r="A85" s="13" t="s">
        <v>23</v>
      </c>
      <c r="B85" s="3" t="str">
        <f t="shared" si="4"/>
        <v>COUNTY-OTHER, CROCKETT</v>
      </c>
      <c r="C85" s="5" t="s">
        <v>170</v>
      </c>
      <c r="D85" s="18">
        <v>303</v>
      </c>
      <c r="E85" s="19">
        <v>40</v>
      </c>
      <c r="F85" s="19">
        <v>290</v>
      </c>
      <c r="G85" s="19">
        <v>170</v>
      </c>
      <c r="H85" s="19">
        <v>1</v>
      </c>
      <c r="I85" s="20">
        <v>70</v>
      </c>
      <c r="J85" s="18">
        <v>37.775619838515148</v>
      </c>
      <c r="K85" s="19">
        <v>5.5514330169310515</v>
      </c>
      <c r="L85" s="19">
        <v>37.519218906800958</v>
      </c>
      <c r="M85" s="19">
        <v>22.393916237789664</v>
      </c>
      <c r="N85" s="19">
        <v>0.12114355947963946</v>
      </c>
      <c r="O85" s="20">
        <v>8.5623797379784019</v>
      </c>
      <c r="P85" s="21">
        <v>118</v>
      </c>
      <c r="Q85" s="19">
        <v>111.3</v>
      </c>
      <c r="R85" s="19">
        <v>123.9</v>
      </c>
      <c r="S85" s="19">
        <v>115.49999999999999</v>
      </c>
      <c r="T85" s="19">
        <v>117.6</v>
      </c>
      <c r="U85" s="19">
        <v>108.15</v>
      </c>
      <c r="V85" s="20">
        <v>109.20000000000002</v>
      </c>
    </row>
    <row r="86" spans="1:22" x14ac:dyDescent="0.2">
      <c r="A86" s="13" t="s">
        <v>23</v>
      </c>
      <c r="B86" s="3" t="str">
        <f t="shared" si="4"/>
        <v>COUNTY-OTHER, ECTOR</v>
      </c>
      <c r="C86" s="5" t="s">
        <v>208</v>
      </c>
      <c r="D86" s="18">
        <v>32845</v>
      </c>
      <c r="E86" s="19">
        <v>34281</v>
      </c>
      <c r="F86" s="19">
        <v>38067</v>
      </c>
      <c r="G86" s="19">
        <v>44139</v>
      </c>
      <c r="H86" s="19">
        <v>51892</v>
      </c>
      <c r="I86" s="20">
        <v>56643</v>
      </c>
      <c r="J86" s="18">
        <v>4134.3524485117432</v>
      </c>
      <c r="K86" s="19">
        <v>4789.2247889372757</v>
      </c>
      <c r="L86" s="19">
        <v>4939.8909968052885</v>
      </c>
      <c r="M86" s="19">
        <v>5831.8904398022414</v>
      </c>
      <c r="N86" s="19">
        <v>6327.7169342736406</v>
      </c>
      <c r="O86" s="20">
        <v>6967.9939328097807</v>
      </c>
      <c r="P86" s="21">
        <v>120</v>
      </c>
      <c r="Q86" s="19">
        <v>112.37363370918197</v>
      </c>
      <c r="R86" s="19">
        <v>124.72052586340213</v>
      </c>
      <c r="S86" s="19">
        <v>115.84969840126871</v>
      </c>
      <c r="T86" s="19">
        <v>117.95410524100858</v>
      </c>
      <c r="U86" s="19">
        <v>108.86112731236319</v>
      </c>
      <c r="V86" s="20">
        <v>109.82158580815823</v>
      </c>
    </row>
    <row r="87" spans="1:22" x14ac:dyDescent="0.2">
      <c r="A87" s="13" t="s">
        <v>23</v>
      </c>
      <c r="B87" s="3" t="str">
        <f t="shared" si="4"/>
        <v>COUNTY-OTHER, GLASSCOCK</v>
      </c>
      <c r="C87" s="5" t="s">
        <v>271</v>
      </c>
      <c r="D87" s="18">
        <v>1226</v>
      </c>
      <c r="E87" s="19">
        <v>1242</v>
      </c>
      <c r="F87" s="19">
        <v>1245</v>
      </c>
      <c r="G87" s="19">
        <v>1249</v>
      </c>
      <c r="H87" s="19">
        <v>1277</v>
      </c>
      <c r="I87" s="20">
        <v>1333</v>
      </c>
      <c r="J87" s="18">
        <v>152.84788753141774</v>
      </c>
      <c r="K87" s="19">
        <v>172.37199517570915</v>
      </c>
      <c r="L87" s="19">
        <v>160.94451144848412</v>
      </c>
      <c r="M87" s="19">
        <v>164.39769096918531</v>
      </c>
      <c r="N87" s="19">
        <v>154.57918189601995</v>
      </c>
      <c r="O87" s="20">
        <v>162.9298544426747</v>
      </c>
      <c r="P87" s="21">
        <v>118</v>
      </c>
      <c r="Q87" s="19">
        <v>111.3</v>
      </c>
      <c r="R87" s="19">
        <v>123.9</v>
      </c>
      <c r="S87" s="19">
        <v>115.40722891566264</v>
      </c>
      <c r="T87" s="19">
        <v>117.50584467574059</v>
      </c>
      <c r="U87" s="19">
        <v>108.06530931871572</v>
      </c>
      <c r="V87" s="20">
        <v>109.11807951987996</v>
      </c>
    </row>
    <row r="88" spans="1:22" x14ac:dyDescent="0.2">
      <c r="A88" s="13" t="s">
        <v>23</v>
      </c>
      <c r="B88" s="3" t="str">
        <f t="shared" si="4"/>
        <v>COUNTY-OTHER, HOWARD</v>
      </c>
      <c r="C88" s="5" t="s">
        <v>105</v>
      </c>
      <c r="D88" s="18">
        <v>5035</v>
      </c>
      <c r="E88" s="19">
        <v>4906</v>
      </c>
      <c r="F88" s="19">
        <v>5191</v>
      </c>
      <c r="G88" s="19">
        <v>5797</v>
      </c>
      <c r="H88" s="19">
        <v>5943</v>
      </c>
      <c r="I88" s="20">
        <v>6393</v>
      </c>
      <c r="J88" s="18">
        <v>633.32061279541881</v>
      </c>
      <c r="K88" s="19">
        <v>683.29056685417561</v>
      </c>
      <c r="L88" s="19">
        <v>676.12780688105909</v>
      </c>
      <c r="M88" s="19">
        <v>767.63471187751452</v>
      </c>
      <c r="N88" s="19">
        <v>720.2640452231235</v>
      </c>
      <c r="O88" s="20">
        <v>784.08258836093796</v>
      </c>
      <c r="P88" s="21">
        <v>119</v>
      </c>
      <c r="Q88" s="19">
        <v>112.29239433554162</v>
      </c>
      <c r="R88" s="19">
        <v>124.33805655920342</v>
      </c>
      <c r="S88" s="19">
        <v>116.27971594672549</v>
      </c>
      <c r="T88" s="19">
        <v>118.21633698110264</v>
      </c>
      <c r="U88" s="19">
        <v>108.19624764025365</v>
      </c>
      <c r="V88" s="20">
        <v>109.49222951473037</v>
      </c>
    </row>
    <row r="89" spans="1:22" x14ac:dyDescent="0.2">
      <c r="A89" s="13" t="s">
        <v>23</v>
      </c>
      <c r="B89" s="3" t="str">
        <f t="shared" si="4"/>
        <v>COUNTY-OTHER, IRION</v>
      </c>
      <c r="C89" s="5" t="s">
        <v>237</v>
      </c>
      <c r="D89" s="18">
        <v>818</v>
      </c>
      <c r="E89" s="19">
        <v>923</v>
      </c>
      <c r="F89" s="19">
        <v>979</v>
      </c>
      <c r="G89" s="19">
        <v>1005</v>
      </c>
      <c r="H89" s="19">
        <v>993</v>
      </c>
      <c r="I89" s="20">
        <v>925</v>
      </c>
      <c r="J89" s="18">
        <v>101.98170636272407</v>
      </c>
      <c r="K89" s="19">
        <v>128.09931686568402</v>
      </c>
      <c r="L89" s="19">
        <v>126.65970796468325</v>
      </c>
      <c r="M89" s="19">
        <v>132.25583472200483</v>
      </c>
      <c r="N89" s="19">
        <v>120.17441100380236</v>
      </c>
      <c r="O89" s="20">
        <v>113.02341254131488</v>
      </c>
      <c r="P89" s="21">
        <v>118</v>
      </c>
      <c r="Q89" s="19">
        <v>111.3</v>
      </c>
      <c r="R89" s="19">
        <v>123.9</v>
      </c>
      <c r="S89" s="19">
        <v>115.5</v>
      </c>
      <c r="T89" s="19">
        <v>117.48298507462687</v>
      </c>
      <c r="U89" s="19">
        <v>108.04108761329306</v>
      </c>
      <c r="V89" s="20">
        <v>109.08194594594593</v>
      </c>
    </row>
    <row r="90" spans="1:22" x14ac:dyDescent="0.2">
      <c r="A90" s="13" t="s">
        <v>23</v>
      </c>
      <c r="B90" s="3" t="str">
        <f t="shared" si="4"/>
        <v>COUNTY-OTHER, KIMBLE</v>
      </c>
      <c r="C90" s="5" t="s">
        <v>222</v>
      </c>
      <c r="D90" s="18">
        <v>2033</v>
      </c>
      <c r="E90" s="19">
        <v>2071</v>
      </c>
      <c r="F90" s="19">
        <v>2249</v>
      </c>
      <c r="G90" s="19">
        <v>2174</v>
      </c>
      <c r="H90" s="19">
        <v>2050</v>
      </c>
      <c r="I90" s="20">
        <v>2004</v>
      </c>
      <c r="J90" s="18">
        <v>253.45820175478977</v>
      </c>
      <c r="K90" s="19">
        <v>287.42544445160519</v>
      </c>
      <c r="L90" s="19">
        <v>290.96801145308746</v>
      </c>
      <c r="M90" s="19">
        <v>286.37867000561607</v>
      </c>
      <c r="N90" s="19">
        <v>248.34429693326092</v>
      </c>
      <c r="O90" s="20">
        <v>245.12869992726738</v>
      </c>
      <c r="P90" s="21">
        <v>118</v>
      </c>
      <c r="Q90" s="19">
        <v>111.3</v>
      </c>
      <c r="R90" s="19">
        <v>123.9</v>
      </c>
      <c r="S90" s="19">
        <v>115.5</v>
      </c>
      <c r="T90" s="19">
        <v>117.6</v>
      </c>
      <c r="U90" s="19">
        <v>108.15</v>
      </c>
      <c r="V90" s="20">
        <v>109.2</v>
      </c>
    </row>
    <row r="91" spans="1:22" x14ac:dyDescent="0.2">
      <c r="A91" s="13" t="s">
        <v>23</v>
      </c>
      <c r="B91" s="3" t="str">
        <f t="shared" si="4"/>
        <v>COUNTY-OTHER, LOVING</v>
      </c>
      <c r="C91" s="5" t="s">
        <v>273</v>
      </c>
      <c r="D91" s="18">
        <v>82</v>
      </c>
      <c r="E91" s="19">
        <v>83</v>
      </c>
      <c r="F91" s="19">
        <v>82</v>
      </c>
      <c r="G91" s="19">
        <v>82</v>
      </c>
      <c r="H91" s="19">
        <v>82</v>
      </c>
      <c r="I91" s="20">
        <v>81</v>
      </c>
      <c r="J91" s="18">
        <v>10.22310503880608</v>
      </c>
      <c r="K91" s="19">
        <v>21.762561569551728</v>
      </c>
      <c r="L91" s="19">
        <v>21.275635029507349</v>
      </c>
      <c r="M91" s="19">
        <v>21.362670208162626</v>
      </c>
      <c r="N91" s="19">
        <v>20.971011904213888</v>
      </c>
      <c r="O91" s="20">
        <v>20.892209782998979</v>
      </c>
      <c r="P91" s="21">
        <v>119</v>
      </c>
      <c r="Q91" s="19">
        <v>111.3</v>
      </c>
      <c r="R91" s="19">
        <v>234.0766611652088</v>
      </c>
      <c r="S91" s="19">
        <v>231.63003508185764</v>
      </c>
      <c r="T91" s="19">
        <v>232.57759605746745</v>
      </c>
      <c r="U91" s="19">
        <v>228.31357166722353</v>
      </c>
      <c r="V91" s="20">
        <v>230.26373921867074</v>
      </c>
    </row>
    <row r="92" spans="1:22" x14ac:dyDescent="0.2">
      <c r="A92" s="13" t="s">
        <v>23</v>
      </c>
      <c r="B92" s="3" t="str">
        <f t="shared" si="4"/>
        <v>COUNTY-OTHER, MARTIN</v>
      </c>
      <c r="C92" s="5" t="s">
        <v>261</v>
      </c>
      <c r="D92" s="18">
        <v>2421</v>
      </c>
      <c r="E92" s="19">
        <v>2201</v>
      </c>
      <c r="F92" s="19">
        <v>2394</v>
      </c>
      <c r="G92" s="19">
        <v>2715</v>
      </c>
      <c r="H92" s="19">
        <v>2852</v>
      </c>
      <c r="I92" s="20">
        <v>2936</v>
      </c>
      <c r="J92" s="18">
        <v>311.26909576769754</v>
      </c>
      <c r="K92" s="19">
        <v>348.26922327075874</v>
      </c>
      <c r="L92" s="19">
        <v>383.65204162331861</v>
      </c>
      <c r="M92" s="19">
        <v>412.42409940432896</v>
      </c>
      <c r="N92" s="19">
        <v>405.04943019969249</v>
      </c>
      <c r="O92" s="20">
        <v>415.70032074629194</v>
      </c>
      <c r="P92" s="21">
        <v>127</v>
      </c>
      <c r="Q92" s="19">
        <v>114.7803139481591</v>
      </c>
      <c r="R92" s="19">
        <v>141.26066566504639</v>
      </c>
      <c r="S92" s="19">
        <v>143.06702992069214</v>
      </c>
      <c r="T92" s="19">
        <v>135.61270992204646</v>
      </c>
      <c r="U92" s="19">
        <v>126.7899113143384</v>
      </c>
      <c r="V92" s="20">
        <v>126.40099773757974</v>
      </c>
    </row>
    <row r="93" spans="1:22" x14ac:dyDescent="0.2">
      <c r="A93" s="13" t="s">
        <v>23</v>
      </c>
      <c r="B93" s="3" t="str">
        <f t="shared" si="4"/>
        <v>COUNTY-OTHER, MASON</v>
      </c>
      <c r="C93" s="5" t="s">
        <v>231</v>
      </c>
      <c r="D93" s="18">
        <v>1878</v>
      </c>
      <c r="E93" s="19">
        <v>1921</v>
      </c>
      <c r="F93" s="19">
        <v>2016</v>
      </c>
      <c r="G93" s="19">
        <v>2042</v>
      </c>
      <c r="H93" s="19">
        <v>2058</v>
      </c>
      <c r="I93" s="20">
        <v>1994</v>
      </c>
      <c r="J93" s="18">
        <v>234.13403979119289</v>
      </c>
      <c r="K93" s="19">
        <v>266.60757063811377</v>
      </c>
      <c r="L93" s="19">
        <v>260.82325971072669</v>
      </c>
      <c r="M93" s="19">
        <v>268.99045269156761</v>
      </c>
      <c r="N93" s="19">
        <v>249.31344540909802</v>
      </c>
      <c r="O93" s="20">
        <v>243.90550282184191</v>
      </c>
      <c r="P93" s="21">
        <v>118</v>
      </c>
      <c r="Q93" s="19">
        <v>111.3</v>
      </c>
      <c r="R93" s="19">
        <v>123.90000000000002</v>
      </c>
      <c r="S93" s="19">
        <v>115.5</v>
      </c>
      <c r="T93" s="19">
        <v>117.6</v>
      </c>
      <c r="U93" s="19">
        <v>108.15</v>
      </c>
      <c r="V93" s="20">
        <v>109.2</v>
      </c>
    </row>
    <row r="94" spans="1:22" x14ac:dyDescent="0.2">
      <c r="A94" s="13" t="s">
        <v>23</v>
      </c>
      <c r="B94" s="3" t="str">
        <f t="shared" si="4"/>
        <v>COUNTY-OTHER, MCCULLOCH</v>
      </c>
      <c r="C94" s="5" t="s">
        <v>122</v>
      </c>
      <c r="D94" s="18">
        <v>811</v>
      </c>
      <c r="E94" s="19">
        <v>384</v>
      </c>
      <c r="F94" s="19">
        <v>416</v>
      </c>
      <c r="G94" s="19">
        <v>875</v>
      </c>
      <c r="H94" s="19">
        <v>799</v>
      </c>
      <c r="I94" s="20">
        <v>571</v>
      </c>
      <c r="J94" s="18">
        <v>324.69305725623065</v>
      </c>
      <c r="K94" s="19">
        <v>159.72068598838121</v>
      </c>
      <c r="L94" s="19">
        <v>123.86187659390335</v>
      </c>
      <c r="M94" s="19">
        <v>121.88324893893223</v>
      </c>
      <c r="N94" s="19">
        <v>199.73453418893911</v>
      </c>
      <c r="O94" s="20">
        <v>255.02301435318594</v>
      </c>
      <c r="P94" s="21">
        <v>147</v>
      </c>
      <c r="Q94" s="19">
        <v>357.41958144012972</v>
      </c>
      <c r="R94" s="19">
        <v>371.32666416952065</v>
      </c>
      <c r="S94" s="19">
        <v>265.80951231559538</v>
      </c>
      <c r="T94" s="19">
        <v>124.3546882191781</v>
      </c>
      <c r="U94" s="19">
        <v>223.16833610506282</v>
      </c>
      <c r="V94" s="20">
        <v>398.72132164191635</v>
      </c>
    </row>
    <row r="95" spans="1:22" x14ac:dyDescent="0.2">
      <c r="A95" s="13" t="s">
        <v>23</v>
      </c>
      <c r="B95" s="3" t="str">
        <f t="shared" si="4"/>
        <v>COUNTY-OTHER, MENARD</v>
      </c>
      <c r="C95" s="5" t="s">
        <v>236</v>
      </c>
      <c r="D95" s="18">
        <v>751</v>
      </c>
      <c r="E95" s="19">
        <v>920</v>
      </c>
      <c r="F95" s="19">
        <v>960</v>
      </c>
      <c r="G95" s="19">
        <v>928</v>
      </c>
      <c r="H95" s="19">
        <v>901</v>
      </c>
      <c r="I95" s="20">
        <v>960</v>
      </c>
      <c r="J95" s="18">
        <v>93.628681513943491</v>
      </c>
      <c r="K95" s="19">
        <v>127.68295938941418</v>
      </c>
      <c r="L95" s="19">
        <v>124.20155224320318</v>
      </c>
      <c r="M95" s="19">
        <v>122.24443687452241</v>
      </c>
      <c r="N95" s="19">
        <v>109.15034709115517</v>
      </c>
      <c r="O95" s="20">
        <v>117.42692212084665</v>
      </c>
      <c r="P95" s="21">
        <v>118</v>
      </c>
      <c r="Q95" s="19">
        <v>111.3</v>
      </c>
      <c r="R95" s="19">
        <v>123.9</v>
      </c>
      <c r="S95" s="19">
        <v>115.5</v>
      </c>
      <c r="T95" s="19">
        <v>117.6</v>
      </c>
      <c r="U95" s="19">
        <v>108.15</v>
      </c>
      <c r="V95" s="20">
        <v>109.2</v>
      </c>
    </row>
    <row r="96" spans="1:22" x14ac:dyDescent="0.2">
      <c r="A96" s="13" t="s">
        <v>23</v>
      </c>
      <c r="B96" s="3" t="str">
        <f t="shared" si="4"/>
        <v>COUNTY-OTHER, MIDLAND</v>
      </c>
      <c r="C96" s="5" t="s">
        <v>24</v>
      </c>
      <c r="D96" s="18">
        <v>24015</v>
      </c>
      <c r="E96" s="19">
        <v>27459</v>
      </c>
      <c r="F96" s="19">
        <v>23310</v>
      </c>
      <c r="G96" s="19">
        <v>24230</v>
      </c>
      <c r="H96" s="19">
        <v>22874</v>
      </c>
      <c r="I96" s="20">
        <v>24201</v>
      </c>
      <c r="J96" s="18">
        <v>3491.9906046014898</v>
      </c>
      <c r="K96" s="19">
        <v>4482.9219459200676</v>
      </c>
      <c r="L96" s="19">
        <v>3370.4052634486316</v>
      </c>
      <c r="M96" s="19">
        <v>3191.7917084802561</v>
      </c>
      <c r="N96" s="19">
        <v>2771.0377795372733</v>
      </c>
      <c r="O96" s="20">
        <v>2960.2593148402184</v>
      </c>
      <c r="P96" s="21">
        <v>152</v>
      </c>
      <c r="Q96" s="19">
        <v>129.81254643929734</v>
      </c>
      <c r="R96" s="19">
        <v>145.74801674426681</v>
      </c>
      <c r="S96" s="19">
        <v>129.08210662717511</v>
      </c>
      <c r="T96" s="19">
        <v>117.6</v>
      </c>
      <c r="U96" s="19">
        <v>108.15</v>
      </c>
      <c r="V96" s="20">
        <v>109.2</v>
      </c>
    </row>
    <row r="97" spans="1:28" x14ac:dyDescent="0.2">
      <c r="A97" s="13" t="s">
        <v>23</v>
      </c>
      <c r="B97" s="3" t="str">
        <f t="shared" si="4"/>
        <v>COUNTY-OTHER, MITCHELL</v>
      </c>
      <c r="C97" s="5" t="s">
        <v>161</v>
      </c>
      <c r="D97" s="18">
        <v>3095</v>
      </c>
      <c r="E97" s="19">
        <v>3016</v>
      </c>
      <c r="F97" s="19">
        <v>2651</v>
      </c>
      <c r="G97" s="19">
        <v>2647</v>
      </c>
      <c r="H97" s="19">
        <v>1692</v>
      </c>
      <c r="I97" s="20">
        <v>1585</v>
      </c>
      <c r="J97" s="18">
        <v>428.1074187281917</v>
      </c>
      <c r="K97" s="19">
        <v>479.30862572157218</v>
      </c>
      <c r="L97" s="19">
        <v>353.07491000487954</v>
      </c>
      <c r="M97" s="19">
        <v>385.51028844471864</v>
      </c>
      <c r="N97" s="19">
        <v>216.34675281033356</v>
      </c>
      <c r="O97" s="20">
        <v>215.16720218750288</v>
      </c>
      <c r="P97" s="21">
        <v>164</v>
      </c>
      <c r="Q97" s="19">
        <v>123.48616239183836</v>
      </c>
      <c r="R97" s="19">
        <v>141.87638076378042</v>
      </c>
      <c r="S97" s="19">
        <v>118.9004020193982</v>
      </c>
      <c r="T97" s="19">
        <v>130.01942027935479</v>
      </c>
      <c r="U97" s="19">
        <v>114.15007893714174</v>
      </c>
      <c r="V97" s="20">
        <v>121.19173415150598</v>
      </c>
    </row>
    <row r="98" spans="1:28" x14ac:dyDescent="0.2">
      <c r="A98" s="13" t="s">
        <v>23</v>
      </c>
      <c r="B98" s="3" t="str">
        <f t="shared" si="4"/>
        <v>COUNTY-OTHER, PECOS</v>
      </c>
      <c r="C98" s="5" t="s">
        <v>201</v>
      </c>
      <c r="D98" s="18">
        <v>2049</v>
      </c>
      <c r="E98" s="19">
        <v>1777</v>
      </c>
      <c r="F98" s="19">
        <v>1634</v>
      </c>
      <c r="G98" s="19">
        <v>1980</v>
      </c>
      <c r="H98" s="19">
        <v>1705</v>
      </c>
      <c r="I98" s="20">
        <v>1961</v>
      </c>
      <c r="J98" s="18">
        <v>273.41690849498696</v>
      </c>
      <c r="K98" s="19">
        <v>258.38324893893224</v>
      </c>
      <c r="L98" s="19">
        <v>242.05720559396781</v>
      </c>
      <c r="M98" s="19">
        <v>290.3899573731552</v>
      </c>
      <c r="N98" s="19">
        <v>241.01748805435614</v>
      </c>
      <c r="O98" s="20">
        <v>287.584595413241</v>
      </c>
      <c r="P98" s="21">
        <v>130</v>
      </c>
      <c r="Q98" s="19">
        <v>119.12683507491126</v>
      </c>
      <c r="R98" s="19">
        <v>129.80849677384543</v>
      </c>
      <c r="S98" s="19">
        <v>132.24892691269429</v>
      </c>
      <c r="T98" s="19">
        <v>130.93103362391034</v>
      </c>
      <c r="U98" s="19">
        <v>126.19738802072872</v>
      </c>
      <c r="V98" s="20">
        <v>130.92247874651596</v>
      </c>
    </row>
    <row r="99" spans="1:28" x14ac:dyDescent="0.2">
      <c r="A99" s="13" t="s">
        <v>23</v>
      </c>
      <c r="B99" s="3" t="str">
        <f t="shared" si="4"/>
        <v>COUNTY-OTHER, REAGAN</v>
      </c>
      <c r="C99" s="5" t="s">
        <v>104</v>
      </c>
      <c r="D99" s="18">
        <v>434</v>
      </c>
      <c r="E99" s="19">
        <v>403</v>
      </c>
      <c r="F99" s="19">
        <v>315</v>
      </c>
      <c r="G99" s="19">
        <v>619</v>
      </c>
      <c r="H99" s="19">
        <v>681</v>
      </c>
      <c r="I99" s="20">
        <v>733</v>
      </c>
      <c r="J99" s="18">
        <v>54.107653498071201</v>
      </c>
      <c r="K99" s="19">
        <v>55.930687645580349</v>
      </c>
      <c r="L99" s="19">
        <v>40.753634329801038</v>
      </c>
      <c r="M99" s="19">
        <v>81.540200889363533</v>
      </c>
      <c r="N99" s="19">
        <v>82.498764005634484</v>
      </c>
      <c r="O99" s="20">
        <v>89.660347827688128</v>
      </c>
      <c r="P99" s="21">
        <v>135</v>
      </c>
      <c r="Q99" s="19">
        <v>111.3</v>
      </c>
      <c r="R99" s="19">
        <v>123.90000000000002</v>
      </c>
      <c r="S99" s="19">
        <v>115.49999999999999</v>
      </c>
      <c r="T99" s="19">
        <v>117.59999999999998</v>
      </c>
      <c r="U99" s="19">
        <v>108.15000000000002</v>
      </c>
      <c r="V99" s="20">
        <v>109.20000000000002</v>
      </c>
    </row>
    <row r="100" spans="1:28" x14ac:dyDescent="0.2">
      <c r="A100" s="13" t="s">
        <v>23</v>
      </c>
      <c r="B100" s="3" t="str">
        <f t="shared" si="4"/>
        <v>COUNTY-OTHER, REEVES</v>
      </c>
      <c r="C100" s="5" t="s">
        <v>77</v>
      </c>
      <c r="D100" s="18">
        <v>3344</v>
      </c>
      <c r="E100" s="19">
        <v>1877</v>
      </c>
      <c r="F100" s="19">
        <v>1823</v>
      </c>
      <c r="G100" s="19">
        <v>1680</v>
      </c>
      <c r="H100" s="19">
        <v>1733</v>
      </c>
      <c r="I100" s="20">
        <v>2571</v>
      </c>
      <c r="J100" s="18">
        <v>537.85697450675309</v>
      </c>
      <c r="K100" s="19">
        <v>262.1441901359824</v>
      </c>
      <c r="L100" s="19">
        <v>243.35870535919793</v>
      </c>
      <c r="M100" s="19">
        <v>202.88367382638077</v>
      </c>
      <c r="N100" s="19">
        <v>199.81090667206789</v>
      </c>
      <c r="O100" s="20">
        <v>303.29926254637854</v>
      </c>
      <c r="P100" s="21">
        <v>136</v>
      </c>
      <c r="Q100" s="19">
        <v>143.59083781215182</v>
      </c>
      <c r="R100" s="19">
        <v>124.68154005590384</v>
      </c>
      <c r="S100" s="19">
        <v>119.17534321718678</v>
      </c>
      <c r="T100" s="19">
        <v>107.81123287671232</v>
      </c>
      <c r="U100" s="19">
        <v>102.93114916725291</v>
      </c>
      <c r="V100" s="20">
        <v>105.31627051997251</v>
      </c>
    </row>
    <row r="101" spans="1:28" x14ac:dyDescent="0.2">
      <c r="A101" s="13" t="s">
        <v>23</v>
      </c>
      <c r="B101" s="3" t="str">
        <f t="shared" si="4"/>
        <v>COUNTY-OTHER, RUNNELS</v>
      </c>
      <c r="C101" s="5" t="s">
        <v>76</v>
      </c>
      <c r="D101" s="18">
        <v>957</v>
      </c>
      <c r="E101" s="19">
        <v>1203</v>
      </c>
      <c r="F101" s="19">
        <v>1140</v>
      </c>
      <c r="G101" s="19">
        <v>717</v>
      </c>
      <c r="H101" s="19">
        <v>459</v>
      </c>
      <c r="I101" s="20">
        <v>449</v>
      </c>
      <c r="J101" s="18">
        <v>119.84280085069555</v>
      </c>
      <c r="K101" s="19">
        <v>174.84117127153206</v>
      </c>
      <c r="L101" s="19">
        <v>146.24552326063139</v>
      </c>
      <c r="M101" s="19">
        <v>92.26489407735437</v>
      </c>
      <c r="N101" s="19">
        <v>41.042838598009517</v>
      </c>
      <c r="O101" s="20">
        <v>49.533682572709615</v>
      </c>
      <c r="P101" s="21">
        <v>98</v>
      </c>
      <c r="Q101" s="19">
        <v>111.7959848842702</v>
      </c>
      <c r="R101" s="19">
        <v>129.74907594028625</v>
      </c>
      <c r="S101" s="19">
        <v>114.52595529920693</v>
      </c>
      <c r="T101" s="19">
        <v>114.8797615635926</v>
      </c>
      <c r="U101" s="19">
        <v>79.827200286507292</v>
      </c>
      <c r="V101" s="20">
        <v>98.487353937212063</v>
      </c>
    </row>
    <row r="102" spans="1:28" x14ac:dyDescent="0.2">
      <c r="A102" s="13" t="s">
        <v>23</v>
      </c>
      <c r="B102" s="3" t="str">
        <f t="shared" si="4"/>
        <v>COUNTY-OTHER, SCHLEICHER</v>
      </c>
      <c r="C102" s="5" t="s">
        <v>196</v>
      </c>
      <c r="D102" s="18">
        <v>1359</v>
      </c>
      <c r="E102" s="19">
        <v>1361</v>
      </c>
      <c r="F102" s="19">
        <v>1553</v>
      </c>
      <c r="G102" s="19">
        <v>1469</v>
      </c>
      <c r="H102" s="19">
        <v>1462</v>
      </c>
      <c r="I102" s="20">
        <v>1477</v>
      </c>
      <c r="J102" s="18">
        <v>169.42926521631051</v>
      </c>
      <c r="K102" s="19">
        <v>188.88750840107903</v>
      </c>
      <c r="L102" s="19">
        <v>200.92188607676516</v>
      </c>
      <c r="M102" s="19">
        <v>193.50978207831187</v>
      </c>
      <c r="N102" s="19">
        <v>361.99512967583343</v>
      </c>
      <c r="O102" s="20">
        <v>180.66621247134427</v>
      </c>
      <c r="P102" s="21">
        <v>138</v>
      </c>
      <c r="Q102" s="19">
        <v>111.3</v>
      </c>
      <c r="R102" s="19">
        <v>123.9</v>
      </c>
      <c r="S102" s="19">
        <v>115.50000000000001</v>
      </c>
      <c r="T102" s="19">
        <v>117.6</v>
      </c>
      <c r="U102" s="19">
        <v>221.04543410228061</v>
      </c>
      <c r="V102" s="20">
        <v>109.2</v>
      </c>
    </row>
    <row r="103" spans="1:28" x14ac:dyDescent="0.2">
      <c r="A103" s="13" t="s">
        <v>23</v>
      </c>
      <c r="B103" s="3" t="str">
        <f t="shared" si="4"/>
        <v>COUNTY-OTHER, SCURRY</v>
      </c>
      <c r="C103" s="5" t="s">
        <v>259</v>
      </c>
      <c r="D103" s="18">
        <v>6026</v>
      </c>
      <c r="E103" s="19">
        <v>6218</v>
      </c>
      <c r="F103" s="19">
        <v>5955</v>
      </c>
      <c r="G103" s="19">
        <v>6165</v>
      </c>
      <c r="H103" s="19">
        <v>6338</v>
      </c>
      <c r="I103" s="20">
        <v>5927</v>
      </c>
      <c r="J103" s="18">
        <v>780.37848845024257</v>
      </c>
      <c r="K103" s="19">
        <v>885.17986585893561</v>
      </c>
      <c r="L103" s="19">
        <v>753.34568999327917</v>
      </c>
      <c r="M103" s="19">
        <v>805.39068967104595</v>
      </c>
      <c r="N103" s="19">
        <v>798.41947862673419</v>
      </c>
      <c r="O103" s="20">
        <v>742.524424169329</v>
      </c>
      <c r="P103" s="21">
        <v>119</v>
      </c>
      <c r="Q103" s="19">
        <v>115.61185131098574</v>
      </c>
      <c r="R103" s="19">
        <v>127.08871921553424</v>
      </c>
      <c r="S103" s="19">
        <v>112.93764716193368</v>
      </c>
      <c r="T103" s="19">
        <v>116.62716467019965</v>
      </c>
      <c r="U103" s="19">
        <v>112.46181351448318</v>
      </c>
      <c r="V103" s="20">
        <v>111.84124942046036</v>
      </c>
    </row>
    <row r="104" spans="1:28" x14ac:dyDescent="0.2">
      <c r="A104" s="13" t="s">
        <v>23</v>
      </c>
      <c r="B104" s="3" t="str">
        <f t="shared" si="4"/>
        <v>COUNTY-OTHER, STERLING</v>
      </c>
      <c r="C104" s="5" t="s">
        <v>262</v>
      </c>
      <c r="D104" s="18">
        <v>255</v>
      </c>
      <c r="E104" s="19">
        <v>268</v>
      </c>
      <c r="F104" s="19">
        <v>215</v>
      </c>
      <c r="G104" s="19">
        <v>284</v>
      </c>
      <c r="H104" s="19">
        <v>355</v>
      </c>
      <c r="I104" s="20">
        <v>315</v>
      </c>
      <c r="J104" s="18">
        <v>31.791363230433543</v>
      </c>
      <c r="K104" s="19">
        <v>37.194601213438041</v>
      </c>
      <c r="L104" s="19">
        <v>27.815972637800712</v>
      </c>
      <c r="M104" s="19">
        <v>37.411013009013317</v>
      </c>
      <c r="N104" s="19">
        <v>43.005963615272009</v>
      </c>
      <c r="O104" s="20">
        <v>38.530708820902802</v>
      </c>
      <c r="P104" s="21">
        <v>118</v>
      </c>
      <c r="Q104" s="19">
        <v>111.3</v>
      </c>
      <c r="R104" s="19">
        <v>123.9</v>
      </c>
      <c r="S104" s="19">
        <v>115.5</v>
      </c>
      <c r="T104" s="19">
        <v>117.59999999999998</v>
      </c>
      <c r="U104" s="19">
        <v>108.15</v>
      </c>
      <c r="V104" s="20">
        <v>109.19999999999997</v>
      </c>
    </row>
    <row r="105" spans="1:28" x14ac:dyDescent="0.2">
      <c r="A105" s="13" t="s">
        <v>23</v>
      </c>
      <c r="B105" s="3" t="str">
        <f t="shared" si="4"/>
        <v>COUNTY-OTHER, SUTTON</v>
      </c>
      <c r="C105" s="5" t="s">
        <v>260</v>
      </c>
      <c r="D105" s="18">
        <v>928</v>
      </c>
      <c r="E105" s="19">
        <v>1333</v>
      </c>
      <c r="F105" s="19">
        <v>1742</v>
      </c>
      <c r="G105" s="19">
        <v>2307</v>
      </c>
      <c r="H105" s="19">
        <v>2173</v>
      </c>
      <c r="I105" s="20">
        <v>2216</v>
      </c>
      <c r="J105" s="18">
        <v>82.620326468232406</v>
      </c>
      <c r="K105" s="19">
        <v>143.80335030428017</v>
      </c>
      <c r="L105" s="19">
        <v>180.57070256037269</v>
      </c>
      <c r="M105" s="19">
        <v>303.8986162387103</v>
      </c>
      <c r="N105" s="19">
        <v>263.24495474925658</v>
      </c>
      <c r="O105" s="20">
        <v>271.0604785622877</v>
      </c>
      <c r="P105" s="21">
        <v>134</v>
      </c>
      <c r="Q105" s="19">
        <v>79.48132971185639</v>
      </c>
      <c r="R105" s="19">
        <v>96.308595299509804</v>
      </c>
      <c r="S105" s="19">
        <v>92.539112655898592</v>
      </c>
      <c r="T105" s="19">
        <v>117.59999999999998</v>
      </c>
      <c r="U105" s="19">
        <v>108.15</v>
      </c>
      <c r="V105" s="20">
        <v>109.20000000000002</v>
      </c>
    </row>
    <row r="106" spans="1:28" x14ac:dyDescent="0.2">
      <c r="A106" s="13" t="s">
        <v>23</v>
      </c>
      <c r="B106" s="3" t="str">
        <f t="shared" si="4"/>
        <v>COUNTY-OTHER, TOM GREEN</v>
      </c>
      <c r="C106" s="5" t="s">
        <v>164</v>
      </c>
      <c r="D106" s="18">
        <v>12550</v>
      </c>
      <c r="E106" s="19">
        <v>12818</v>
      </c>
      <c r="F106" s="19">
        <v>12687</v>
      </c>
      <c r="G106" s="19">
        <v>13946</v>
      </c>
      <c r="H106" s="19">
        <v>13569</v>
      </c>
      <c r="I106" s="20">
        <v>14419</v>
      </c>
      <c r="J106" s="18">
        <v>1482.71055175525</v>
      </c>
      <c r="K106" s="19">
        <v>1686.9088080134786</v>
      </c>
      <c r="L106" s="19">
        <v>1554.5652614231658</v>
      </c>
      <c r="M106" s="19">
        <v>1745.6051262693686</v>
      </c>
      <c r="N106" s="19">
        <v>1573.1166921384315</v>
      </c>
      <c r="O106" s="20">
        <v>1670.3222359299189</v>
      </c>
      <c r="P106" s="21">
        <v>128</v>
      </c>
      <c r="Q106" s="19">
        <v>105.47240430060579</v>
      </c>
      <c r="R106" s="19">
        <v>117.48908790506501</v>
      </c>
      <c r="S106" s="19">
        <v>109.38964488512131</v>
      </c>
      <c r="T106" s="19">
        <v>111.74356981625802</v>
      </c>
      <c r="U106" s="19">
        <v>103.49974756117138</v>
      </c>
      <c r="V106" s="20">
        <v>103.41685217468959</v>
      </c>
    </row>
    <row r="107" spans="1:28" x14ac:dyDescent="0.2">
      <c r="A107" s="13" t="s">
        <v>23</v>
      </c>
      <c r="B107" s="3" t="str">
        <f t="shared" si="4"/>
        <v>COUNTY-OTHER, UPTON</v>
      </c>
      <c r="C107" s="5" t="s">
        <v>233</v>
      </c>
      <c r="D107" s="18">
        <v>563</v>
      </c>
      <c r="E107" s="19">
        <v>673</v>
      </c>
      <c r="F107" s="19">
        <v>717</v>
      </c>
      <c r="G107" s="19">
        <v>586</v>
      </c>
      <c r="H107" s="19">
        <v>695</v>
      </c>
      <c r="I107" s="20">
        <v>604</v>
      </c>
      <c r="J107" s="18">
        <v>70.065671119622152</v>
      </c>
      <c r="K107" s="19">
        <v>93.125288859018383</v>
      </c>
      <c r="L107" s="19">
        <v>92.504281097802362</v>
      </c>
      <c r="M107" s="19">
        <v>77.061417641805605</v>
      </c>
      <c r="N107" s="19">
        <v>84.073630278869786</v>
      </c>
      <c r="O107" s="20">
        <v>73.881105167699346</v>
      </c>
      <c r="P107" s="21">
        <v>118</v>
      </c>
      <c r="Q107" s="19">
        <v>111.10230905861454</v>
      </c>
      <c r="R107" s="19">
        <v>123.53179791976227</v>
      </c>
      <c r="S107" s="19">
        <v>115.17782426778241</v>
      </c>
      <c r="T107" s="19">
        <v>117.39931740614333</v>
      </c>
      <c r="U107" s="19">
        <v>107.99438848920863</v>
      </c>
      <c r="V107" s="20">
        <v>109.2</v>
      </c>
    </row>
    <row r="108" spans="1:28" x14ac:dyDescent="0.2">
      <c r="A108" s="13" t="s">
        <v>23</v>
      </c>
      <c r="B108" s="3" t="str">
        <f t="shared" si="4"/>
        <v>COUNTY-OTHER, WARD</v>
      </c>
      <c r="C108" s="5" t="s">
        <v>81</v>
      </c>
      <c r="D108" s="18">
        <v>676</v>
      </c>
      <c r="E108" s="19">
        <v>843</v>
      </c>
      <c r="F108" s="19">
        <v>1308</v>
      </c>
      <c r="G108" s="19">
        <v>1636</v>
      </c>
      <c r="H108" s="19">
        <v>1783</v>
      </c>
      <c r="I108" s="20">
        <v>1031</v>
      </c>
      <c r="J108" s="18">
        <v>134.91305320529938</v>
      </c>
      <c r="K108" s="19">
        <v>103.07055801578021</v>
      </c>
      <c r="L108" s="19">
        <v>155.6645179852141</v>
      </c>
      <c r="M108" s="19">
        <v>200.49141478774041</v>
      </c>
      <c r="N108" s="19">
        <v>202.18860077151828</v>
      </c>
      <c r="O108" s="19">
        <v>112.16717456751705</v>
      </c>
      <c r="P108" s="21">
        <v>178</v>
      </c>
      <c r="Q108" s="19">
        <v>178.16954405447032</v>
      </c>
      <c r="R108" s="19">
        <v>109.15238921659434</v>
      </c>
      <c r="S108" s="19">
        <v>106.24489726027399</v>
      </c>
      <c r="T108" s="19">
        <v>109.40537897310513</v>
      </c>
      <c r="U108" s="19">
        <v>101.23519349411106</v>
      </c>
      <c r="V108" s="20">
        <v>97.125509214354992</v>
      </c>
      <c r="W108" s="36"/>
      <c r="X108" s="36"/>
      <c r="Y108" s="36"/>
      <c r="Z108" s="36"/>
      <c r="AA108" s="36"/>
      <c r="AB108" s="36"/>
    </row>
    <row r="109" spans="1:28" x14ac:dyDescent="0.2">
      <c r="A109" s="13" t="s">
        <v>23</v>
      </c>
      <c r="B109" s="3" t="str">
        <f t="shared" si="4"/>
        <v>COUNTY-OTHER, WINKLER</v>
      </c>
      <c r="C109" s="5" t="s">
        <v>224</v>
      </c>
      <c r="D109" s="18">
        <v>347</v>
      </c>
      <c r="E109" s="19">
        <v>84</v>
      </c>
      <c r="F109" s="19">
        <v>32</v>
      </c>
      <c r="G109" s="19">
        <v>257</v>
      </c>
      <c r="H109" s="19">
        <v>151</v>
      </c>
      <c r="I109" s="20">
        <v>453</v>
      </c>
      <c r="J109" s="18">
        <v>43.261188395923291</v>
      </c>
      <c r="K109" s="19">
        <v>11.658009335555208</v>
      </c>
      <c r="L109" s="19">
        <v>4.1400517414401063</v>
      </c>
      <c r="M109" s="19">
        <v>33.854332194776141</v>
      </c>
      <c r="N109" s="19">
        <v>18.29267748142556</v>
      </c>
      <c r="O109" s="19">
        <v>55.410828875774513</v>
      </c>
      <c r="P109" s="21">
        <v>170</v>
      </c>
      <c r="Q109" s="19">
        <v>111.3</v>
      </c>
      <c r="R109" s="19">
        <v>123.9</v>
      </c>
      <c r="S109" s="19">
        <v>115.5</v>
      </c>
      <c r="T109" s="19">
        <v>117.6</v>
      </c>
      <c r="U109" s="19">
        <v>108.15</v>
      </c>
      <c r="V109" s="20">
        <v>109.2</v>
      </c>
    </row>
    <row r="110" spans="1:28" x14ac:dyDescent="0.2">
      <c r="A110" s="13" t="s">
        <v>2</v>
      </c>
      <c r="B110" s="3" t="str">
        <f t="shared" si="4"/>
        <v>COUNTY-OTHER, BELL</v>
      </c>
      <c r="C110" s="5" t="s">
        <v>3</v>
      </c>
      <c r="D110" s="18">
        <v>2992</v>
      </c>
      <c r="E110" s="19">
        <v>10783</v>
      </c>
      <c r="F110" s="19">
        <v>10583</v>
      </c>
      <c r="G110" s="19">
        <v>10448</v>
      </c>
      <c r="H110" s="19">
        <v>4140</v>
      </c>
      <c r="I110" s="20">
        <v>3153</v>
      </c>
      <c r="J110" s="18">
        <v>326.98221585939592</v>
      </c>
      <c r="K110" s="19">
        <v>1494.5935642671034</v>
      </c>
      <c r="L110" s="19">
        <v>1357.3840867451688</v>
      </c>
      <c r="M110" s="19">
        <v>1303.2562337387335</v>
      </c>
      <c r="N110" s="19">
        <v>403.58954799893201</v>
      </c>
      <c r="O110" s="20">
        <v>234.25678871631513</v>
      </c>
      <c r="P110" s="21">
        <v>162</v>
      </c>
      <c r="Q110" s="19">
        <v>97.563806699142944</v>
      </c>
      <c r="R110" s="19">
        <v>123.73988165288078</v>
      </c>
      <c r="S110" s="19">
        <v>114.50386625487505</v>
      </c>
      <c r="T110" s="19">
        <v>111.35836366926095</v>
      </c>
      <c r="U110" s="19">
        <v>87.029354645622391</v>
      </c>
      <c r="V110" s="20">
        <v>66.32761914940761</v>
      </c>
    </row>
    <row r="111" spans="1:28" x14ac:dyDescent="0.2">
      <c r="A111" s="13" t="s">
        <v>2</v>
      </c>
      <c r="B111" s="3" t="str">
        <f t="shared" si="4"/>
        <v>COUNTY-OTHER, BOSQUE</v>
      </c>
      <c r="C111" s="5" t="s">
        <v>154</v>
      </c>
      <c r="D111" s="18">
        <v>5842</v>
      </c>
      <c r="E111" s="19">
        <v>4483</v>
      </c>
      <c r="F111" s="19">
        <v>5238</v>
      </c>
      <c r="G111" s="19">
        <v>4694</v>
      </c>
      <c r="H111" s="19">
        <v>4658</v>
      </c>
      <c r="I111" s="20">
        <v>4938</v>
      </c>
      <c r="J111" s="18">
        <v>708.87372142482309</v>
      </c>
      <c r="K111" s="19">
        <v>659.8791719988584</v>
      </c>
      <c r="L111" s="19">
        <v>668.54198375944827</v>
      </c>
      <c r="M111" s="19">
        <v>583.58466768553717</v>
      </c>
      <c r="N111" s="19">
        <v>545.48972122227644</v>
      </c>
      <c r="O111" s="19">
        <v>521.10932772954504</v>
      </c>
      <c r="P111" s="21">
        <v>132</v>
      </c>
      <c r="Q111" s="19">
        <v>108.32620232328019</v>
      </c>
      <c r="R111" s="19">
        <v>131.40802121561211</v>
      </c>
      <c r="S111" s="19">
        <v>113.94345533430619</v>
      </c>
      <c r="T111" s="19">
        <v>110.99080000116732</v>
      </c>
      <c r="U111" s="19">
        <v>104.54741064128882</v>
      </c>
      <c r="V111" s="20">
        <v>94.211507931223878</v>
      </c>
      <c r="W111" s="36"/>
      <c r="X111" s="36"/>
      <c r="Y111" s="36"/>
      <c r="Z111" s="36"/>
      <c r="AA111" s="36"/>
      <c r="AB111" s="36"/>
    </row>
    <row r="112" spans="1:28" x14ac:dyDescent="0.2">
      <c r="A112" s="13" t="s">
        <v>2</v>
      </c>
      <c r="B112" s="3" t="str">
        <f t="shared" si="4"/>
        <v>COUNTY-OTHER, BRAZOS</v>
      </c>
      <c r="C112" s="5" t="s">
        <v>137</v>
      </c>
      <c r="D112" s="18">
        <v>11005</v>
      </c>
      <c r="E112" s="19">
        <v>10637</v>
      </c>
      <c r="F112" s="19">
        <v>10227</v>
      </c>
      <c r="G112" s="19">
        <v>5984</v>
      </c>
      <c r="H112" s="19">
        <v>10799</v>
      </c>
      <c r="I112" s="20">
        <v>10654</v>
      </c>
      <c r="J112" s="18">
        <v>1745.7379346695268</v>
      </c>
      <c r="K112" s="19">
        <v>1452.2133735971349</v>
      </c>
      <c r="L112" s="19">
        <v>1313.4637994052496</v>
      </c>
      <c r="M112" s="19">
        <v>725.32179124814706</v>
      </c>
      <c r="N112" s="19">
        <v>1254.547428118987</v>
      </c>
      <c r="O112" s="19">
        <v>1248.9532347606726</v>
      </c>
      <c r="P112" s="21">
        <v>142</v>
      </c>
      <c r="Q112" s="19">
        <v>141.61693669751608</v>
      </c>
      <c r="R112" s="19">
        <v>121.88140903875204</v>
      </c>
      <c r="S112" s="19">
        <v>114.65580433743074</v>
      </c>
      <c r="T112" s="19">
        <v>108.20948602666469</v>
      </c>
      <c r="U112" s="19">
        <v>103.71217375530715</v>
      </c>
      <c r="V112" s="20">
        <v>104.654926826634</v>
      </c>
    </row>
    <row r="113" spans="1:22" x14ac:dyDescent="0.2">
      <c r="A113" s="13" t="s">
        <v>2</v>
      </c>
      <c r="B113" s="3" t="str">
        <f t="shared" si="4"/>
        <v>COUNTY-OTHER, BURLESON</v>
      </c>
      <c r="C113" s="5" t="s">
        <v>140</v>
      </c>
      <c r="D113" s="18">
        <v>5951</v>
      </c>
      <c r="E113" s="19">
        <v>6275</v>
      </c>
      <c r="F113" s="19">
        <v>6850</v>
      </c>
      <c r="G113" s="19">
        <v>6627</v>
      </c>
      <c r="H113" s="19">
        <v>6472</v>
      </c>
      <c r="I113" s="20">
        <v>6865</v>
      </c>
      <c r="J113" s="18">
        <v>642.88019462883335</v>
      </c>
      <c r="K113" s="19">
        <v>696.48379811631696</v>
      </c>
      <c r="L113" s="19">
        <v>719.13022915381578</v>
      </c>
      <c r="M113" s="19">
        <v>656.56303341097623</v>
      </c>
      <c r="N113" s="19">
        <v>576.81425881768052</v>
      </c>
      <c r="O113" s="20">
        <v>584.56240689763104</v>
      </c>
      <c r="P113" s="21">
        <v>114</v>
      </c>
      <c r="Q113" s="19">
        <v>96.442018171229421</v>
      </c>
      <c r="R113" s="19">
        <v>99.088551918353986</v>
      </c>
      <c r="S113" s="19">
        <v>93.722349485051495</v>
      </c>
      <c r="T113" s="19">
        <v>88.447517937205845</v>
      </c>
      <c r="U113" s="19">
        <v>79.565294143793295</v>
      </c>
      <c r="V113" s="20">
        <v>76.01801668179867</v>
      </c>
    </row>
    <row r="114" spans="1:22" x14ac:dyDescent="0.2">
      <c r="A114" s="13" t="s">
        <v>2</v>
      </c>
      <c r="B114" s="3" t="str">
        <f t="shared" si="4"/>
        <v>COUNTY-OTHER, CALLAHAN</v>
      </c>
      <c r="C114" s="5" t="s">
        <v>75</v>
      </c>
      <c r="D114" s="18">
        <v>3234</v>
      </c>
      <c r="E114" s="19">
        <v>3534</v>
      </c>
      <c r="F114" s="19">
        <v>3494</v>
      </c>
      <c r="G114" s="19">
        <v>3730</v>
      </c>
      <c r="H114" s="19">
        <v>4238</v>
      </c>
      <c r="I114" s="20">
        <v>3475</v>
      </c>
      <c r="J114" s="18">
        <v>387.20585385344833</v>
      </c>
      <c r="K114" s="19">
        <v>471.4721818868133</v>
      </c>
      <c r="L114" s="19">
        <v>434.07394941859934</v>
      </c>
      <c r="M114" s="19">
        <v>472.95220604509427</v>
      </c>
      <c r="N114" s="19">
        <v>497.03994763250694</v>
      </c>
      <c r="O114" s="20">
        <v>418.24063268180856</v>
      </c>
      <c r="P114" s="21">
        <v>80</v>
      </c>
      <c r="Q114" s="19">
        <v>106.88778872086816</v>
      </c>
      <c r="R114" s="19">
        <v>119.10108607577273</v>
      </c>
      <c r="S114" s="19">
        <v>110.90905779143895</v>
      </c>
      <c r="T114" s="19">
        <v>113.19692187887915</v>
      </c>
      <c r="U114" s="19">
        <v>104.70237574973982</v>
      </c>
      <c r="V114" s="20">
        <v>107.44781976938997</v>
      </c>
    </row>
    <row r="115" spans="1:22" x14ac:dyDescent="0.2">
      <c r="A115" s="13" t="s">
        <v>2</v>
      </c>
      <c r="B115" s="3" t="str">
        <f t="shared" si="4"/>
        <v>COUNTY-OTHER, COMANCHE</v>
      </c>
      <c r="C115" s="5" t="s">
        <v>163</v>
      </c>
      <c r="D115" s="18">
        <v>7435</v>
      </c>
      <c r="E115" s="19">
        <v>7443</v>
      </c>
      <c r="F115" s="19">
        <v>7759</v>
      </c>
      <c r="G115" s="19">
        <v>7746</v>
      </c>
      <c r="H115" s="19">
        <v>7610</v>
      </c>
      <c r="I115" s="20">
        <v>7451</v>
      </c>
      <c r="J115" s="18">
        <v>810.3955978345931</v>
      </c>
      <c r="K115" s="19">
        <v>902.26953929863657</v>
      </c>
      <c r="L115" s="19">
        <v>901.27837263043534</v>
      </c>
      <c r="M115" s="19">
        <v>895.88687360173822</v>
      </c>
      <c r="N115" s="19">
        <v>834.43622545273774</v>
      </c>
      <c r="O115" s="20">
        <v>852.20523536831251</v>
      </c>
      <c r="P115" s="21">
        <v>103</v>
      </c>
      <c r="Q115" s="19">
        <v>97.306599091671188</v>
      </c>
      <c r="R115" s="19">
        <v>108.22172958318841</v>
      </c>
      <c r="S115" s="19">
        <v>103.70015165773022</v>
      </c>
      <c r="T115" s="19">
        <v>103.25280874972145</v>
      </c>
      <c r="U115" s="19">
        <v>97.889179162241476</v>
      </c>
      <c r="V115" s="20">
        <v>102.10707329897797</v>
      </c>
    </row>
    <row r="116" spans="1:22" x14ac:dyDescent="0.2">
      <c r="A116" s="13" t="s">
        <v>2</v>
      </c>
      <c r="B116" s="3" t="str">
        <f t="shared" si="4"/>
        <v>COUNTY-OTHER, CORYELL</v>
      </c>
      <c r="C116" s="5" t="s">
        <v>166</v>
      </c>
      <c r="D116" s="18">
        <v>1180</v>
      </c>
      <c r="E116" s="19">
        <v>988</v>
      </c>
      <c r="F116" s="19">
        <v>1196</v>
      </c>
      <c r="G116" s="19">
        <v>638</v>
      </c>
      <c r="H116" s="19">
        <v>371</v>
      </c>
      <c r="I116" s="20">
        <v>828</v>
      </c>
      <c r="J116" s="18">
        <v>189.64937716931971</v>
      </c>
      <c r="K116" s="19">
        <v>77.898756640304924</v>
      </c>
      <c r="L116" s="19">
        <v>78.124964324184987</v>
      </c>
      <c r="M116" s="19">
        <v>140.76435640829703</v>
      </c>
      <c r="N116" s="19">
        <v>146.50434094110497</v>
      </c>
      <c r="O116" s="20">
        <v>176.82296970087555</v>
      </c>
      <c r="P116" s="21">
        <v>114</v>
      </c>
      <c r="Q116" s="19">
        <v>143.48140051079636</v>
      </c>
      <c r="R116" s="19">
        <v>70.388186318007882</v>
      </c>
      <c r="S116" s="19">
        <v>58.315613116781975</v>
      </c>
      <c r="T116" s="19">
        <v>196.96915145789492</v>
      </c>
      <c r="U116" s="19">
        <v>352.53543551305239</v>
      </c>
      <c r="V116" s="20">
        <v>190.64900238237047</v>
      </c>
    </row>
    <row r="117" spans="1:22" x14ac:dyDescent="0.2">
      <c r="A117" s="13" t="s">
        <v>2</v>
      </c>
      <c r="B117" s="3" t="str">
        <f t="shared" si="4"/>
        <v>COUNTY-OTHER, EASTLAND</v>
      </c>
      <c r="C117" s="5" t="s">
        <v>156</v>
      </c>
      <c r="D117" s="18">
        <v>5362</v>
      </c>
      <c r="E117" s="19">
        <v>5366</v>
      </c>
      <c r="F117" s="19">
        <v>5117</v>
      </c>
      <c r="G117" s="19">
        <v>5148</v>
      </c>
      <c r="H117" s="19">
        <v>4390</v>
      </c>
      <c r="I117" s="20">
        <v>3939</v>
      </c>
      <c r="J117" s="18">
        <v>426.18587442113113</v>
      </c>
      <c r="K117" s="19">
        <v>512.57181859193315</v>
      </c>
      <c r="L117" s="19">
        <v>424.6083852988022</v>
      </c>
      <c r="M117" s="19">
        <v>418.02444632055762</v>
      </c>
      <c r="N117" s="19">
        <v>307.30978261229831</v>
      </c>
      <c r="O117" s="20">
        <v>373.6523140944787</v>
      </c>
      <c r="P117" s="21">
        <v>90</v>
      </c>
      <c r="Q117" s="19">
        <v>70.957521148825066</v>
      </c>
      <c r="R117" s="19">
        <v>85.276673351747945</v>
      </c>
      <c r="S117" s="19">
        <v>74.079721882203032</v>
      </c>
      <c r="T117" s="19">
        <v>72.491875476578215</v>
      </c>
      <c r="U117" s="19">
        <v>62.493961977096149</v>
      </c>
      <c r="V117" s="20">
        <v>84.685272459806555</v>
      </c>
    </row>
    <row r="118" spans="1:22" x14ac:dyDescent="0.2">
      <c r="A118" s="13" t="s">
        <v>2</v>
      </c>
      <c r="B118" s="3" t="str">
        <f t="shared" si="4"/>
        <v>COUNTY-OTHER, ERATH</v>
      </c>
      <c r="C118" s="5" t="s">
        <v>186</v>
      </c>
      <c r="D118" s="18">
        <v>16741</v>
      </c>
      <c r="E118" s="19">
        <v>17915</v>
      </c>
      <c r="F118" s="19">
        <v>17748</v>
      </c>
      <c r="G118" s="19">
        <v>17430</v>
      </c>
      <c r="H118" s="19">
        <v>18073</v>
      </c>
      <c r="I118" s="20">
        <v>18310</v>
      </c>
      <c r="J118" s="18">
        <v>2057.505932772955</v>
      </c>
      <c r="K118" s="19">
        <v>2450.3468904499296</v>
      </c>
      <c r="L118" s="19">
        <v>2228.8779997606271</v>
      </c>
      <c r="M118" s="19">
        <v>2211.9715016986288</v>
      </c>
      <c r="N118" s="19">
        <v>2074.8932832797814</v>
      </c>
      <c r="O118" s="20">
        <v>2166.96438955228</v>
      </c>
      <c r="P118" s="21">
        <v>134</v>
      </c>
      <c r="Q118" s="19">
        <v>109.72002387706995</v>
      </c>
      <c r="R118" s="19">
        <v>122.10598520410311</v>
      </c>
      <c r="S118" s="19">
        <v>112.11483217094114</v>
      </c>
      <c r="T118" s="19">
        <v>113.29437134840732</v>
      </c>
      <c r="U118" s="19">
        <v>102.49241110443263</v>
      </c>
      <c r="V118" s="20">
        <v>105.65489526645369</v>
      </c>
    </row>
    <row r="119" spans="1:22" x14ac:dyDescent="0.2">
      <c r="A119" s="13" t="s">
        <v>2</v>
      </c>
      <c r="B119" s="3" t="str">
        <f t="shared" si="4"/>
        <v>COUNTY-OTHER, FALLS</v>
      </c>
      <c r="C119" s="5" t="s">
        <v>92</v>
      </c>
      <c r="D119" s="18">
        <v>6107</v>
      </c>
      <c r="E119" s="19">
        <v>7270</v>
      </c>
      <c r="F119" s="19">
        <v>7163</v>
      </c>
      <c r="G119" s="19">
        <v>6701</v>
      </c>
      <c r="H119" s="19">
        <v>5183</v>
      </c>
      <c r="I119" s="20">
        <v>5063</v>
      </c>
      <c r="J119" s="18">
        <v>708.66153281714662</v>
      </c>
      <c r="K119" s="19">
        <v>948.8618897594298</v>
      </c>
      <c r="L119" s="19">
        <v>890.30874034451335</v>
      </c>
      <c r="M119" s="19">
        <v>820.72848320244532</v>
      </c>
      <c r="N119" s="19">
        <v>560.47165558798349</v>
      </c>
      <c r="O119" s="20">
        <v>552.74914727897112</v>
      </c>
      <c r="P119" s="21">
        <v>123</v>
      </c>
      <c r="Q119" s="19">
        <v>103.59460360107761</v>
      </c>
      <c r="R119" s="19">
        <v>116.51847360705469</v>
      </c>
      <c r="S119" s="19">
        <v>110.96138770584761</v>
      </c>
      <c r="T119" s="19">
        <v>109.34176537952831</v>
      </c>
      <c r="U119" s="19">
        <v>96.538075978105468</v>
      </c>
      <c r="V119" s="20">
        <v>97.464474952583757</v>
      </c>
    </row>
    <row r="120" spans="1:22" x14ac:dyDescent="0.2">
      <c r="A120" s="13" t="s">
        <v>2</v>
      </c>
      <c r="B120" s="3" t="str">
        <f t="shared" si="4"/>
        <v>COUNTY-OTHER, FISHER</v>
      </c>
      <c r="C120" s="5" t="s">
        <v>253</v>
      </c>
      <c r="D120" s="18">
        <v>1177</v>
      </c>
      <c r="E120" s="19">
        <v>1861</v>
      </c>
      <c r="F120" s="19">
        <v>1914</v>
      </c>
      <c r="G120" s="19">
        <v>802</v>
      </c>
      <c r="H120" s="19">
        <v>878</v>
      </c>
      <c r="I120" s="20">
        <v>1139</v>
      </c>
      <c r="J120" s="18">
        <v>165.07178342248451</v>
      </c>
      <c r="K120" s="19">
        <v>238.99867792334533</v>
      </c>
      <c r="L120" s="19">
        <v>241.45717521198338</v>
      </c>
      <c r="M120" s="19">
        <v>116.36743557638307</v>
      </c>
      <c r="N120" s="19">
        <v>132.16617978769438</v>
      </c>
      <c r="O120" s="20">
        <v>138.79587909811539</v>
      </c>
      <c r="P120" s="21">
        <v>113</v>
      </c>
      <c r="Q120" s="19">
        <v>125.20525994809186</v>
      </c>
      <c r="R120" s="19">
        <v>114.65033263895535</v>
      </c>
      <c r="S120" s="19">
        <v>112.62229570146434</v>
      </c>
      <c r="T120" s="19">
        <v>129.53385457588902</v>
      </c>
      <c r="U120" s="19">
        <v>134.38537725840172</v>
      </c>
      <c r="V120" s="20">
        <v>108.78751127521137</v>
      </c>
    </row>
    <row r="121" spans="1:22" x14ac:dyDescent="0.2">
      <c r="A121" s="13" t="s">
        <v>2</v>
      </c>
      <c r="B121" s="3" t="str">
        <f t="shared" si="4"/>
        <v>COUNTY-OTHER, GRIMES</v>
      </c>
      <c r="C121" s="5" t="s">
        <v>184</v>
      </c>
      <c r="D121" s="18">
        <v>8913</v>
      </c>
      <c r="E121" s="19">
        <v>9903</v>
      </c>
      <c r="F121" s="19">
        <v>10060</v>
      </c>
      <c r="G121" s="19">
        <v>10316</v>
      </c>
      <c r="H121" s="19">
        <v>8088</v>
      </c>
      <c r="I121" s="20">
        <v>6886</v>
      </c>
      <c r="J121" s="18">
        <v>1154.4989146956739</v>
      </c>
      <c r="K121" s="19">
        <v>1291.6961094948306</v>
      </c>
      <c r="L121" s="19">
        <v>1197.3163137446254</v>
      </c>
      <c r="M121" s="19">
        <v>1262.9435145971624</v>
      </c>
      <c r="N121" s="19">
        <v>949.77628985333786</v>
      </c>
      <c r="O121" s="20">
        <v>777.03357814614651</v>
      </c>
      <c r="P121" s="21">
        <v>136</v>
      </c>
      <c r="Q121" s="19">
        <v>115.63673373892836</v>
      </c>
      <c r="R121" s="19">
        <v>116.44471067297997</v>
      </c>
      <c r="S121" s="19">
        <v>106.25199982297991</v>
      </c>
      <c r="T121" s="19">
        <v>109.29462071818214</v>
      </c>
      <c r="U121" s="19">
        <v>104.83501816491199</v>
      </c>
      <c r="V121" s="20">
        <v>100.73930765718809</v>
      </c>
    </row>
    <row r="122" spans="1:22" x14ac:dyDescent="0.2">
      <c r="A122" s="13" t="s">
        <v>2</v>
      </c>
      <c r="B122" s="3" t="str">
        <f t="shared" si="4"/>
        <v>COUNTY-OTHER, HAMILTON</v>
      </c>
      <c r="C122" s="5" t="s">
        <v>213</v>
      </c>
      <c r="D122" s="18">
        <v>3647</v>
      </c>
      <c r="E122" s="19">
        <v>3679</v>
      </c>
      <c r="F122" s="19">
        <v>3725</v>
      </c>
      <c r="G122" s="19">
        <v>3456</v>
      </c>
      <c r="H122" s="19">
        <v>3326</v>
      </c>
      <c r="I122" s="20">
        <v>3373</v>
      </c>
      <c r="J122" s="18">
        <v>465.67394178627649</v>
      </c>
      <c r="K122" s="19">
        <v>511.64772991336525</v>
      </c>
      <c r="L122" s="19">
        <v>484.45523398731325</v>
      </c>
      <c r="M122" s="19">
        <v>467.69391550125675</v>
      </c>
      <c r="N122" s="19">
        <v>410.57882536803623</v>
      </c>
      <c r="O122" s="20">
        <v>415.71450638482008</v>
      </c>
      <c r="P122" s="21">
        <v>121</v>
      </c>
      <c r="Q122" s="19">
        <v>113.9914732732101</v>
      </c>
      <c r="R122" s="19">
        <v>124.15592715411795</v>
      </c>
      <c r="S122" s="19">
        <v>116.10570741932519</v>
      </c>
      <c r="T122" s="19">
        <v>120.81314217085236</v>
      </c>
      <c r="U122" s="19">
        <v>110.20479643572021</v>
      </c>
      <c r="V122" s="20">
        <v>110.02845937724639</v>
      </c>
    </row>
    <row r="123" spans="1:22" x14ac:dyDescent="0.2">
      <c r="A123" s="13" t="s">
        <v>2</v>
      </c>
      <c r="B123" s="3" t="str">
        <f t="shared" si="4"/>
        <v>COUNTY-OTHER, HASKELL</v>
      </c>
      <c r="C123" s="5" t="s">
        <v>217</v>
      </c>
      <c r="D123" s="18">
        <v>2635</v>
      </c>
      <c r="E123" s="19">
        <v>2655</v>
      </c>
      <c r="F123" s="19">
        <v>2668</v>
      </c>
      <c r="G123" s="19">
        <v>2401</v>
      </c>
      <c r="H123" s="19">
        <v>2373</v>
      </c>
      <c r="I123" s="20">
        <v>2265</v>
      </c>
      <c r="J123" s="18">
        <v>352.99625933325353</v>
      </c>
      <c r="K123" s="19">
        <v>426.12203384368934</v>
      </c>
      <c r="L123" s="19">
        <v>337.9082841544141</v>
      </c>
      <c r="M123" s="19">
        <v>317.03043630370934</v>
      </c>
      <c r="N123" s="19">
        <v>242.11688317666662</v>
      </c>
      <c r="O123" s="20">
        <v>245.72378725245591</v>
      </c>
      <c r="P123" s="21">
        <v>129</v>
      </c>
      <c r="Q123" s="19">
        <v>119.5957309141951</v>
      </c>
      <c r="R123" s="19">
        <v>143.28332776100925</v>
      </c>
      <c r="S123" s="19">
        <v>113.06786911338851</v>
      </c>
      <c r="T123" s="19">
        <v>117.87860617436797</v>
      </c>
      <c r="U123" s="19">
        <v>91.08639835131531</v>
      </c>
      <c r="V123" s="20">
        <v>96.851240497142356</v>
      </c>
    </row>
    <row r="124" spans="1:22" x14ac:dyDescent="0.2">
      <c r="A124" s="13" t="s">
        <v>2</v>
      </c>
      <c r="B124" s="3" t="str">
        <f t="shared" si="4"/>
        <v>COUNTY-OTHER, HILL</v>
      </c>
      <c r="C124" s="5" t="s">
        <v>106</v>
      </c>
      <c r="D124" s="18">
        <v>4664</v>
      </c>
      <c r="E124" s="19">
        <v>2257</v>
      </c>
      <c r="F124" s="19">
        <v>2762</v>
      </c>
      <c r="G124" s="19">
        <v>2071</v>
      </c>
      <c r="H124" s="19">
        <v>1740</v>
      </c>
      <c r="I124" s="20">
        <v>722</v>
      </c>
      <c r="J124" s="18">
        <v>502.82125496008916</v>
      </c>
      <c r="K124" s="19">
        <v>481.55332452562675</v>
      </c>
      <c r="L124" s="19">
        <v>428.29315553734688</v>
      </c>
      <c r="M124" s="19">
        <v>419.44269773608181</v>
      </c>
      <c r="N124" s="19">
        <v>451.06276020328306</v>
      </c>
      <c r="O124" s="20">
        <v>501.0650906395868</v>
      </c>
      <c r="P124" s="21">
        <v>106</v>
      </c>
      <c r="Q124" s="19">
        <v>96.245687604267019</v>
      </c>
      <c r="R124" s="19">
        <v>190.47545517446483</v>
      </c>
      <c r="S124" s="19">
        <v>138.43428230982116</v>
      </c>
      <c r="T124" s="19">
        <v>180.80845399284314</v>
      </c>
      <c r="U124" s="19">
        <v>231.42694296173832</v>
      </c>
      <c r="V124" s="20">
        <v>619.55967385117447</v>
      </c>
    </row>
    <row r="125" spans="1:22" x14ac:dyDescent="0.2">
      <c r="A125" s="13" t="s">
        <v>2</v>
      </c>
      <c r="B125" s="3" t="str">
        <f t="shared" si="4"/>
        <v>COUNTY-OTHER, HOOD</v>
      </c>
      <c r="C125" s="5" t="s">
        <v>13</v>
      </c>
      <c r="D125" s="18">
        <v>22166</v>
      </c>
      <c r="E125" s="19">
        <v>23765</v>
      </c>
      <c r="F125" s="19">
        <v>23611</v>
      </c>
      <c r="G125" s="19">
        <v>23739</v>
      </c>
      <c r="H125" s="19">
        <v>24737</v>
      </c>
      <c r="I125" s="20">
        <v>26035</v>
      </c>
      <c r="J125" s="18">
        <v>1741.1665615879647</v>
      </c>
      <c r="K125" s="19">
        <v>2401.0278412679404</v>
      </c>
      <c r="L125" s="19">
        <v>2310.8788647034994</v>
      </c>
      <c r="M125" s="19">
        <v>2360.067571696879</v>
      </c>
      <c r="N125" s="19">
        <v>2555.7664934586664</v>
      </c>
      <c r="O125" s="20">
        <v>2750.6210876934538</v>
      </c>
      <c r="P125" s="21">
        <v>102</v>
      </c>
      <c r="Q125" s="19">
        <v>70.126018653769364</v>
      </c>
      <c r="R125" s="19">
        <v>90.195645502047697</v>
      </c>
      <c r="S125" s="19">
        <v>87.375362997453593</v>
      </c>
      <c r="T125" s="19">
        <v>88.754056333517383</v>
      </c>
      <c r="U125" s="19">
        <v>92.235973693668342</v>
      </c>
      <c r="V125" s="20">
        <v>94.319041758433684</v>
      </c>
    </row>
    <row r="126" spans="1:22" x14ac:dyDescent="0.2">
      <c r="A126" s="13" t="s">
        <v>2</v>
      </c>
      <c r="B126" s="3" t="str">
        <f t="shared" si="4"/>
        <v>COUNTY-OTHER, JOHNSON</v>
      </c>
      <c r="C126" s="5" t="s">
        <v>14</v>
      </c>
      <c r="D126" s="18">
        <v>10555</v>
      </c>
      <c r="E126" s="19">
        <v>10642</v>
      </c>
      <c r="F126" s="19">
        <v>11839</v>
      </c>
      <c r="G126" s="19">
        <v>12799</v>
      </c>
      <c r="H126" s="19">
        <v>11503</v>
      </c>
      <c r="I126" s="20">
        <v>15241</v>
      </c>
      <c r="J126" s="18">
        <v>1185.5367677251261</v>
      </c>
      <c r="K126" s="19">
        <v>1219.1749813565098</v>
      </c>
      <c r="L126" s="19">
        <v>1219.072370554333</v>
      </c>
      <c r="M126" s="19">
        <v>1326.4127634256149</v>
      </c>
      <c r="N126" s="19">
        <v>1287.8801920970013</v>
      </c>
      <c r="O126" s="20">
        <v>1455.7404460167377</v>
      </c>
      <c r="P126" s="21">
        <v>103</v>
      </c>
      <c r="Q126" s="19">
        <v>100.27276335957121</v>
      </c>
      <c r="R126" s="19">
        <v>102.27488057142418</v>
      </c>
      <c r="S126" s="19">
        <v>91.926486529313962</v>
      </c>
      <c r="T126" s="19">
        <v>92.518556217469907</v>
      </c>
      <c r="U126" s="19">
        <v>99.951781125590813</v>
      </c>
      <c r="V126" s="20">
        <v>85.270081705529336</v>
      </c>
    </row>
    <row r="127" spans="1:22" x14ac:dyDescent="0.2">
      <c r="A127" s="13" t="s">
        <v>2</v>
      </c>
      <c r="B127" s="3" t="str">
        <f t="shared" si="4"/>
        <v>COUNTY-OTHER, JONES</v>
      </c>
      <c r="C127" s="5" t="s">
        <v>7</v>
      </c>
      <c r="D127" s="18">
        <v>2731</v>
      </c>
      <c r="E127" s="19">
        <v>3344</v>
      </c>
      <c r="F127" s="19">
        <v>3279</v>
      </c>
      <c r="G127" s="19">
        <v>2547</v>
      </c>
      <c r="H127" s="19">
        <v>2593</v>
      </c>
      <c r="I127" s="20">
        <v>2475</v>
      </c>
      <c r="J127" s="18">
        <v>380.99114227054702</v>
      </c>
      <c r="K127" s="19">
        <v>476.15680107625877</v>
      </c>
      <c r="L127" s="19">
        <v>490.25330417430052</v>
      </c>
      <c r="M127" s="19">
        <v>337.56162184556746</v>
      </c>
      <c r="N127" s="19">
        <v>356.17641004630951</v>
      </c>
      <c r="O127" s="20">
        <v>320.13489135218248</v>
      </c>
      <c r="P127" s="21">
        <v>119</v>
      </c>
      <c r="Q127" s="19">
        <v>124.54301420022774</v>
      </c>
      <c r="R127" s="19">
        <v>127.11883871952219</v>
      </c>
      <c r="S127" s="19">
        <v>133.47665251977091</v>
      </c>
      <c r="T127" s="19">
        <v>118.31786204559758</v>
      </c>
      <c r="U127" s="19">
        <v>122.62776959041466</v>
      </c>
      <c r="V127" s="20">
        <v>115.47394435533417</v>
      </c>
    </row>
    <row r="128" spans="1:22" x14ac:dyDescent="0.2">
      <c r="A128" s="13" t="s">
        <v>2</v>
      </c>
      <c r="B128" s="3" t="str">
        <f t="shared" si="4"/>
        <v>COUNTY-OTHER, KENT</v>
      </c>
      <c r="C128" s="5" t="s">
        <v>220</v>
      </c>
      <c r="D128" s="18">
        <v>126</v>
      </c>
      <c r="E128" s="19">
        <v>127</v>
      </c>
      <c r="F128" s="19">
        <v>107</v>
      </c>
      <c r="G128" s="19">
        <v>76</v>
      </c>
      <c r="H128" s="19">
        <v>68</v>
      </c>
      <c r="I128" s="20">
        <v>80</v>
      </c>
      <c r="J128" s="18">
        <v>15.70867359621422</v>
      </c>
      <c r="K128" s="19">
        <v>17.62579982875609</v>
      </c>
      <c r="L128" s="19">
        <v>13.843298010440355</v>
      </c>
      <c r="M128" s="19">
        <v>10.011397847482439</v>
      </c>
      <c r="N128" s="19">
        <v>16.021755342165591</v>
      </c>
      <c r="O128" s="20">
        <v>8.1309095261331095</v>
      </c>
      <c r="P128" s="21">
        <v>118</v>
      </c>
      <c r="Q128" s="19">
        <v>111.3</v>
      </c>
      <c r="R128" s="19">
        <v>123.90000000000002</v>
      </c>
      <c r="S128" s="19">
        <v>115.5</v>
      </c>
      <c r="T128" s="19">
        <v>117.6</v>
      </c>
      <c r="U128" s="19">
        <v>210.34266720386785</v>
      </c>
      <c r="V128" s="20">
        <v>90.735102739726031</v>
      </c>
    </row>
    <row r="129" spans="1:22" x14ac:dyDescent="0.2">
      <c r="A129" s="13" t="s">
        <v>2</v>
      </c>
      <c r="B129" s="3" t="str">
        <f t="shared" si="4"/>
        <v>COUNTY-OTHER, KNOX</v>
      </c>
      <c r="C129" s="5" t="s">
        <v>87</v>
      </c>
      <c r="D129" s="18">
        <v>1212</v>
      </c>
      <c r="E129" s="19">
        <v>1275</v>
      </c>
      <c r="F129" s="19">
        <v>2388</v>
      </c>
      <c r="G129" s="19">
        <v>1464</v>
      </c>
      <c r="H129" s="19">
        <v>1308</v>
      </c>
      <c r="I129" s="20">
        <v>1298</v>
      </c>
      <c r="J129" s="18">
        <v>331.31382748556854</v>
      </c>
      <c r="K129" s="19">
        <v>198.62284909360415</v>
      </c>
      <c r="L129" s="19">
        <v>490.64444055718718</v>
      </c>
      <c r="M129" s="19">
        <v>386.53131001592749</v>
      </c>
      <c r="N129" s="19">
        <v>255.91038971799995</v>
      </c>
      <c r="O129" s="20">
        <v>337.61541931741806</v>
      </c>
      <c r="P129" s="21">
        <v>102</v>
      </c>
      <c r="Q129" s="19">
        <v>244.04119083141191</v>
      </c>
      <c r="R129" s="19">
        <v>139.07376631748591</v>
      </c>
      <c r="S129" s="19">
        <v>183.42509533971224</v>
      </c>
      <c r="T129" s="19">
        <v>235.70554289243205</v>
      </c>
      <c r="U129" s="19">
        <v>174.66519291190147</v>
      </c>
      <c r="V129" s="20">
        <v>232.20618021402788</v>
      </c>
    </row>
    <row r="130" spans="1:22" x14ac:dyDescent="0.2">
      <c r="A130" s="13" t="s">
        <v>2</v>
      </c>
      <c r="B130" s="3" t="str">
        <f t="shared" si="4"/>
        <v>COUNTY-OTHER, LAMPASAS</v>
      </c>
      <c r="C130" s="5" t="s">
        <v>167</v>
      </c>
      <c r="D130" s="18">
        <v>865</v>
      </c>
      <c r="E130" s="19">
        <v>252</v>
      </c>
      <c r="F130" s="19">
        <v>1018</v>
      </c>
      <c r="G130" s="19">
        <v>1676</v>
      </c>
      <c r="H130" s="19">
        <v>1811</v>
      </c>
      <c r="I130" s="20">
        <v>1558</v>
      </c>
      <c r="J130" s="18">
        <v>123.32407910363939</v>
      </c>
      <c r="K130" s="19">
        <v>49.694670263402593</v>
      </c>
      <c r="L130" s="19">
        <v>156.16353793605052</v>
      </c>
      <c r="M130" s="19">
        <v>245.51905318688603</v>
      </c>
      <c r="N130" s="19">
        <v>237.59100555161717</v>
      </c>
      <c r="O130" s="20">
        <v>215.37001574339192</v>
      </c>
      <c r="P130" s="21">
        <v>131</v>
      </c>
      <c r="Q130" s="19">
        <v>127.27935545173807</v>
      </c>
      <c r="R130" s="19">
        <v>176.0497716894977</v>
      </c>
      <c r="S130" s="19">
        <v>136.94874451651103</v>
      </c>
      <c r="T130" s="19">
        <v>130.77880962500407</v>
      </c>
      <c r="U130" s="19">
        <v>117.12180018607748</v>
      </c>
      <c r="V130" s="20">
        <v>123.40818928376738</v>
      </c>
    </row>
    <row r="131" spans="1:22" x14ac:dyDescent="0.2">
      <c r="A131" s="13" t="s">
        <v>2</v>
      </c>
      <c r="B131" s="3" t="str">
        <f t="shared" si="4"/>
        <v>COUNTY-OTHER, LEE</v>
      </c>
      <c r="C131" s="5" t="s">
        <v>48</v>
      </c>
      <c r="D131" s="18">
        <v>1528</v>
      </c>
      <c r="E131" s="19">
        <v>1418</v>
      </c>
      <c r="F131" s="19">
        <v>1302</v>
      </c>
      <c r="G131" s="19">
        <v>1182</v>
      </c>
      <c r="H131" s="19">
        <v>1063</v>
      </c>
      <c r="I131" s="20">
        <v>1027</v>
      </c>
      <c r="J131" s="18">
        <v>160.93184446265315</v>
      </c>
      <c r="K131" s="19">
        <v>160.77762689081817</v>
      </c>
      <c r="L131" s="19">
        <v>126.2053591979156</v>
      </c>
      <c r="M131" s="19">
        <v>125.3093898745132</v>
      </c>
      <c r="N131" s="19">
        <v>113.27655891803309</v>
      </c>
      <c r="O131" s="20">
        <v>134.23267076056234</v>
      </c>
      <c r="P131" s="21">
        <v>104</v>
      </c>
      <c r="Q131" s="19">
        <v>94.025321756436909</v>
      </c>
      <c r="R131" s="19">
        <v>101.22215449117992</v>
      </c>
      <c r="S131" s="19">
        <v>86.535240830755612</v>
      </c>
      <c r="T131" s="19">
        <v>94.643835616438352</v>
      </c>
      <c r="U131" s="19">
        <v>95.133390894212553</v>
      </c>
      <c r="V131" s="20">
        <v>116.68471809099518</v>
      </c>
    </row>
    <row r="132" spans="1:22" x14ac:dyDescent="0.2">
      <c r="A132" s="13" t="s">
        <v>2</v>
      </c>
      <c r="B132" s="3" t="str">
        <f t="shared" ref="B132:B195" si="5">"COUNTY-OTHER, "&amp;C132</f>
        <v>COUNTY-OTHER, LIMESTONE</v>
      </c>
      <c r="C132" s="5" t="s">
        <v>107</v>
      </c>
      <c r="D132" s="18">
        <v>4391</v>
      </c>
      <c r="E132" s="19">
        <v>5097</v>
      </c>
      <c r="F132" s="19">
        <v>5260</v>
      </c>
      <c r="G132" s="19">
        <v>4680</v>
      </c>
      <c r="H132" s="19">
        <v>4875</v>
      </c>
      <c r="I132" s="20">
        <v>5018</v>
      </c>
      <c r="J132" s="18">
        <v>477.86612606682195</v>
      </c>
      <c r="K132" s="19">
        <v>681.51526413913109</v>
      </c>
      <c r="L132" s="19">
        <v>596.06057730373698</v>
      </c>
      <c r="M132" s="19">
        <v>521.111776057155</v>
      </c>
      <c r="N132" s="19">
        <v>506.57449784564108</v>
      </c>
      <c r="O132" s="20">
        <v>539.175383779703</v>
      </c>
      <c r="P132" s="21">
        <v>94</v>
      </c>
      <c r="Q132" s="19">
        <v>97.155860552250402</v>
      </c>
      <c r="R132" s="19">
        <v>119.36778837672442</v>
      </c>
      <c r="S132" s="19">
        <v>101.16513108755665</v>
      </c>
      <c r="T132" s="19">
        <v>99.405686301369855</v>
      </c>
      <c r="U132" s="19">
        <v>92.767295650158047</v>
      </c>
      <c r="V132" s="20">
        <v>95.923627259673381</v>
      </c>
    </row>
    <row r="133" spans="1:22" x14ac:dyDescent="0.2">
      <c r="A133" s="13" t="s">
        <v>2</v>
      </c>
      <c r="B133" s="3" t="str">
        <f t="shared" si="5"/>
        <v>COUNTY-OTHER, MCLENNAN</v>
      </c>
      <c r="C133" s="5" t="s">
        <v>70</v>
      </c>
      <c r="D133" s="18">
        <v>10361</v>
      </c>
      <c r="E133" s="19">
        <v>15560</v>
      </c>
      <c r="F133" s="19">
        <v>13786</v>
      </c>
      <c r="G133" s="19">
        <v>12618</v>
      </c>
      <c r="H133" s="19">
        <v>13378</v>
      </c>
      <c r="I133" s="20">
        <v>15385</v>
      </c>
      <c r="J133" s="18">
        <v>1189.1148448217132</v>
      </c>
      <c r="K133" s="19">
        <v>2002.1470591620098</v>
      </c>
      <c r="L133" s="19">
        <v>1650.2379082003736</v>
      </c>
      <c r="M133" s="19">
        <v>1542.383755305339</v>
      </c>
      <c r="N133" s="19">
        <v>1497.226524393051</v>
      </c>
      <c r="O133" s="20">
        <v>1749.0370802912987</v>
      </c>
      <c r="P133" s="21">
        <v>123</v>
      </c>
      <c r="Q133" s="19">
        <v>102.45857722518457</v>
      </c>
      <c r="R133" s="19">
        <v>114.87157470419412</v>
      </c>
      <c r="S133" s="19">
        <v>106.86475114221493</v>
      </c>
      <c r="T133" s="19">
        <v>109.12596900057973</v>
      </c>
      <c r="U133" s="19">
        <v>99.913118491409946</v>
      </c>
      <c r="V133" s="20">
        <v>101.4910416479314</v>
      </c>
    </row>
    <row r="134" spans="1:22" x14ac:dyDescent="0.2">
      <c r="A134" s="13" t="s">
        <v>2</v>
      </c>
      <c r="B134" s="3" t="str">
        <f t="shared" si="5"/>
        <v>COUNTY-OTHER, MILAM</v>
      </c>
      <c r="C134" s="5" t="s">
        <v>93</v>
      </c>
      <c r="D134" s="18">
        <v>1374</v>
      </c>
      <c r="E134" s="19">
        <v>1243</v>
      </c>
      <c r="F134" s="19">
        <v>1909</v>
      </c>
      <c r="G134" s="19">
        <v>1148</v>
      </c>
      <c r="H134" s="19">
        <v>485</v>
      </c>
      <c r="I134" s="20">
        <v>435</v>
      </c>
      <c r="J134" s="18">
        <v>231.91991124777888</v>
      </c>
      <c r="K134" s="19">
        <v>211.61541931741809</v>
      </c>
      <c r="L134" s="19">
        <v>204.97957502048482</v>
      </c>
      <c r="M134" s="19">
        <v>211.57385123875639</v>
      </c>
      <c r="N134" s="19">
        <v>201.75795547658282</v>
      </c>
      <c r="O134" s="20">
        <v>207.15081432924867</v>
      </c>
      <c r="P134" s="21">
        <v>122</v>
      </c>
      <c r="Q134" s="19">
        <v>150.68759346772748</v>
      </c>
      <c r="R134" s="19">
        <v>151.9855762130947</v>
      </c>
      <c r="S134" s="19">
        <v>95.858549624346097</v>
      </c>
      <c r="T134" s="19">
        <v>164.53045439358507</v>
      </c>
      <c r="U134" s="19">
        <v>371.37710238666847</v>
      </c>
      <c r="V134" s="20">
        <v>425.131790269249</v>
      </c>
    </row>
    <row r="135" spans="1:22" x14ac:dyDescent="0.2">
      <c r="A135" s="13" t="s">
        <v>2</v>
      </c>
      <c r="B135" s="3" t="str">
        <f t="shared" si="5"/>
        <v>COUNTY-OTHER, NOLAN</v>
      </c>
      <c r="C135" s="5" t="s">
        <v>255</v>
      </c>
      <c r="D135" s="18">
        <v>1694</v>
      </c>
      <c r="E135" s="19">
        <v>2114</v>
      </c>
      <c r="F135" s="19">
        <v>1123</v>
      </c>
      <c r="G135" s="19">
        <v>705</v>
      </c>
      <c r="H135" s="19">
        <v>606</v>
      </c>
      <c r="I135" s="20">
        <v>735</v>
      </c>
      <c r="J135" s="18">
        <v>279.20473176390436</v>
      </c>
      <c r="K135" s="19">
        <v>283.58101264074685</v>
      </c>
      <c r="L135" s="19">
        <v>221.7795589088264</v>
      </c>
      <c r="M135" s="19">
        <v>94.316104753399571</v>
      </c>
      <c r="N135" s="19">
        <v>78.152260695839516</v>
      </c>
      <c r="O135" s="20">
        <v>94.278467919386472</v>
      </c>
      <c r="P135" s="21">
        <v>114</v>
      </c>
      <c r="Q135" s="19">
        <v>147.14162968413902</v>
      </c>
      <c r="R135" s="19">
        <v>119.7562972874898</v>
      </c>
      <c r="S135" s="19">
        <v>176.30634930896937</v>
      </c>
      <c r="T135" s="19">
        <v>119.43261264937338</v>
      </c>
      <c r="U135" s="19">
        <v>115.13175233961753</v>
      </c>
      <c r="V135" s="20">
        <v>114.51209784735812</v>
      </c>
    </row>
    <row r="136" spans="1:22" x14ac:dyDescent="0.2">
      <c r="A136" s="13" t="s">
        <v>2</v>
      </c>
      <c r="B136" s="3" t="str">
        <f t="shared" si="5"/>
        <v>COUNTY-OTHER, PALO PINTO</v>
      </c>
      <c r="C136" s="5" t="s">
        <v>207</v>
      </c>
      <c r="D136" s="18">
        <v>2428</v>
      </c>
      <c r="E136" s="19">
        <v>2555</v>
      </c>
      <c r="F136" s="19">
        <v>3248</v>
      </c>
      <c r="G136" s="19">
        <v>2659</v>
      </c>
      <c r="H136" s="19">
        <v>2240</v>
      </c>
      <c r="I136" s="20">
        <v>1837</v>
      </c>
      <c r="J136" s="18">
        <v>281.35172947144554</v>
      </c>
      <c r="K136" s="19">
        <v>316.54860749238145</v>
      </c>
      <c r="L136" s="19">
        <v>385.33342110351049</v>
      </c>
      <c r="M136" s="19">
        <v>295.64720439710175</v>
      </c>
      <c r="N136" s="19">
        <v>216.12240441183241</v>
      </c>
      <c r="O136" s="20">
        <v>219.60861927690877</v>
      </c>
      <c r="P136" s="21">
        <v>93</v>
      </c>
      <c r="Q136" s="19">
        <v>103.44919139717001</v>
      </c>
      <c r="R136" s="19">
        <v>110.60523850628634</v>
      </c>
      <c r="S136" s="19">
        <v>105.91241025035427</v>
      </c>
      <c r="T136" s="19">
        <v>99.261682680171248</v>
      </c>
      <c r="U136" s="19">
        <v>86.134664383561628</v>
      </c>
      <c r="V136" s="20">
        <v>106.7250627512099</v>
      </c>
    </row>
    <row r="137" spans="1:22" x14ac:dyDescent="0.2">
      <c r="A137" s="13" t="s">
        <v>2</v>
      </c>
      <c r="B137" s="3" t="str">
        <f t="shared" si="5"/>
        <v>COUNTY-OTHER, ROBERTSON</v>
      </c>
      <c r="C137" s="5" t="s">
        <v>99</v>
      </c>
      <c r="D137" s="18">
        <v>1376</v>
      </c>
      <c r="E137" s="19">
        <v>1614</v>
      </c>
      <c r="F137" s="19">
        <v>939</v>
      </c>
      <c r="G137" s="19">
        <v>47</v>
      </c>
      <c r="H137" s="19">
        <v>187</v>
      </c>
      <c r="I137" s="20">
        <v>187</v>
      </c>
      <c r="J137" s="18">
        <v>169.38920228877612</v>
      </c>
      <c r="K137" s="19">
        <v>211.67714404743276</v>
      </c>
      <c r="L137" s="19">
        <v>115.17640217461354</v>
      </c>
      <c r="M137" s="19">
        <v>34.096548422438474</v>
      </c>
      <c r="N137" s="19">
        <v>33.149182908752771</v>
      </c>
      <c r="O137" s="20">
        <v>33.388924385685478</v>
      </c>
      <c r="P137" s="21">
        <v>111</v>
      </c>
      <c r="Q137" s="19">
        <v>109.89893468262181</v>
      </c>
      <c r="R137" s="19">
        <v>117.08375187146716</v>
      </c>
      <c r="S137" s="19">
        <v>109.5025189286183</v>
      </c>
      <c r="T137" s="19">
        <v>647.64758962401629</v>
      </c>
      <c r="U137" s="19">
        <v>158.25499084316164</v>
      </c>
      <c r="V137" s="20">
        <v>159.39952237931286</v>
      </c>
    </row>
    <row r="138" spans="1:22" x14ac:dyDescent="0.2">
      <c r="A138" s="13" t="s">
        <v>2</v>
      </c>
      <c r="B138" s="3" t="str">
        <f t="shared" si="5"/>
        <v>COUNTY-OTHER, SHACKELFORD</v>
      </c>
      <c r="C138" s="5" t="s">
        <v>25</v>
      </c>
      <c r="D138" s="18">
        <v>356</v>
      </c>
      <c r="E138" s="19">
        <v>280</v>
      </c>
      <c r="F138" s="19">
        <v>306</v>
      </c>
      <c r="G138" s="19">
        <v>346</v>
      </c>
      <c r="H138" s="19">
        <v>350</v>
      </c>
      <c r="I138" s="20">
        <v>340</v>
      </c>
      <c r="J138" s="18">
        <v>36.381616597770162</v>
      </c>
      <c r="K138" s="19">
        <v>30.390829128957723</v>
      </c>
      <c r="L138" s="19">
        <v>28.351675709143144</v>
      </c>
      <c r="M138" s="19">
        <v>28.401048822928278</v>
      </c>
      <c r="N138" s="19">
        <v>35.327283206127966</v>
      </c>
      <c r="O138" s="20">
        <v>34.730094791791338</v>
      </c>
      <c r="P138" s="21">
        <v>99</v>
      </c>
      <c r="Q138" s="19">
        <v>91.234309296598454</v>
      </c>
      <c r="R138" s="19">
        <v>96.897084760274012</v>
      </c>
      <c r="S138" s="19">
        <v>82.714852551705633</v>
      </c>
      <c r="T138" s="19">
        <v>73.279833399319045</v>
      </c>
      <c r="U138" s="19">
        <v>90.109045479452092</v>
      </c>
      <c r="V138" s="20">
        <v>91.191266059629328</v>
      </c>
    </row>
    <row r="139" spans="1:22" x14ac:dyDescent="0.2">
      <c r="A139" s="13" t="s">
        <v>2</v>
      </c>
      <c r="B139" s="3" t="str">
        <f t="shared" si="5"/>
        <v>COUNTY-OTHER, SOMERVELL</v>
      </c>
      <c r="C139" s="5" t="s">
        <v>204</v>
      </c>
      <c r="D139" s="18">
        <v>5668</v>
      </c>
      <c r="E139" s="19">
        <v>5796</v>
      </c>
      <c r="F139" s="19">
        <v>5967</v>
      </c>
      <c r="G139" s="19">
        <v>5852</v>
      </c>
      <c r="H139" s="19">
        <v>5933</v>
      </c>
      <c r="I139" s="20">
        <v>6051</v>
      </c>
      <c r="J139" s="18">
        <v>706.38540145649392</v>
      </c>
      <c r="K139" s="19">
        <v>796.95151771822088</v>
      </c>
      <c r="L139" s="19">
        <v>765.77358976955736</v>
      </c>
      <c r="M139" s="19">
        <v>786.97346133662325</v>
      </c>
      <c r="N139" s="19">
        <v>737.85716738632073</v>
      </c>
      <c r="O139" s="20">
        <v>758.68209810618964</v>
      </c>
      <c r="P139" s="21">
        <v>117</v>
      </c>
      <c r="Q139" s="19">
        <v>111.25974683636082</v>
      </c>
      <c r="R139" s="19">
        <v>122.75232281119715</v>
      </c>
      <c r="S139" s="19">
        <v>114.56990158198862</v>
      </c>
      <c r="T139" s="19">
        <v>120.05547306154554</v>
      </c>
      <c r="U139" s="19">
        <v>111.02585993364256</v>
      </c>
      <c r="V139" s="20">
        <v>111.93318905739569</v>
      </c>
    </row>
    <row r="140" spans="1:22" x14ac:dyDescent="0.2">
      <c r="A140" s="13" t="s">
        <v>2</v>
      </c>
      <c r="B140" s="3" t="str">
        <f t="shared" si="5"/>
        <v>COUNTY-OTHER, STEPHENS</v>
      </c>
      <c r="C140" s="5" t="s">
        <v>124</v>
      </c>
      <c r="D140" s="18">
        <v>305</v>
      </c>
      <c r="E140" s="19">
        <v>358</v>
      </c>
      <c r="F140" s="19">
        <v>21</v>
      </c>
      <c r="G140" s="19">
        <v>139</v>
      </c>
      <c r="H140" s="19">
        <v>201</v>
      </c>
      <c r="I140" s="20">
        <v>163</v>
      </c>
      <c r="J140" s="18">
        <v>38.02496386385188</v>
      </c>
      <c r="K140" s="19">
        <v>49.685325501532908</v>
      </c>
      <c r="L140" s="19">
        <v>2.7169089553200694</v>
      </c>
      <c r="M140" s="19">
        <v>18.310319747369196</v>
      </c>
      <c r="N140" s="19">
        <v>24.349855455407532</v>
      </c>
      <c r="O140" s="20">
        <v>19.938112818435421</v>
      </c>
      <c r="P140" s="21">
        <v>105</v>
      </c>
      <c r="Q140" s="19">
        <v>111.29999999999998</v>
      </c>
      <c r="R140" s="19">
        <v>123.9</v>
      </c>
      <c r="S140" s="19">
        <v>115.49999999999999</v>
      </c>
      <c r="T140" s="19">
        <v>117.6</v>
      </c>
      <c r="U140" s="19">
        <v>108.15</v>
      </c>
      <c r="V140" s="20">
        <v>109.2</v>
      </c>
    </row>
    <row r="141" spans="1:22" x14ac:dyDescent="0.2">
      <c r="A141" s="13" t="s">
        <v>2</v>
      </c>
      <c r="B141" s="3" t="str">
        <f t="shared" si="5"/>
        <v>COUNTY-OTHER, STONEWALL</v>
      </c>
      <c r="C141" s="5" t="s">
        <v>63</v>
      </c>
      <c r="D141" s="18">
        <v>572</v>
      </c>
      <c r="E141" s="19">
        <v>434</v>
      </c>
      <c r="F141" s="19">
        <v>544</v>
      </c>
      <c r="G141" s="19">
        <v>446</v>
      </c>
      <c r="H141" s="19">
        <v>506</v>
      </c>
      <c r="I141" s="20">
        <v>470</v>
      </c>
      <c r="J141" s="18">
        <v>67.69273318173029</v>
      </c>
      <c r="K141" s="19">
        <v>61.405319609269256</v>
      </c>
      <c r="L141" s="19">
        <v>69.470087555355065</v>
      </c>
      <c r="M141" s="19">
        <v>55.770018965723587</v>
      </c>
      <c r="N141" s="19">
        <v>59.724225949897345</v>
      </c>
      <c r="O141" s="20">
        <v>54.817613725291615</v>
      </c>
      <c r="P141" s="21">
        <v>116</v>
      </c>
      <c r="Q141" s="19">
        <v>105.65066002490659</v>
      </c>
      <c r="R141" s="19">
        <v>126.31137428192662</v>
      </c>
      <c r="S141" s="19">
        <v>114.00532584609189</v>
      </c>
      <c r="T141" s="19">
        <v>111.63287947662629</v>
      </c>
      <c r="U141" s="19">
        <v>105.37223861605935</v>
      </c>
      <c r="V141" s="20">
        <v>104.12342902943745</v>
      </c>
    </row>
    <row r="142" spans="1:22" x14ac:dyDescent="0.2">
      <c r="A142" s="13" t="s">
        <v>2</v>
      </c>
      <c r="B142" s="3" t="str">
        <f t="shared" si="5"/>
        <v>COUNTY-OTHER, TAYLOR</v>
      </c>
      <c r="C142" s="5" t="s">
        <v>8</v>
      </c>
      <c r="D142" s="18">
        <v>2344</v>
      </c>
      <c r="E142" s="19">
        <v>4121</v>
      </c>
      <c r="F142" s="19">
        <v>4420</v>
      </c>
      <c r="G142" s="19">
        <v>5317</v>
      </c>
      <c r="H142" s="19">
        <v>780</v>
      </c>
      <c r="I142" s="20">
        <v>1645</v>
      </c>
      <c r="J142" s="18">
        <v>308.41287735805628</v>
      </c>
      <c r="K142" s="19">
        <v>524.32506329580087</v>
      </c>
      <c r="L142" s="19">
        <v>513.44034911662084</v>
      </c>
      <c r="M142" s="19">
        <v>618.42910317906035</v>
      </c>
      <c r="N142" s="19">
        <v>275.20229291915632</v>
      </c>
      <c r="O142" s="20">
        <v>462.68109135770641</v>
      </c>
      <c r="P142" s="21">
        <v>113</v>
      </c>
      <c r="Q142" s="19">
        <v>117.46300025714152</v>
      </c>
      <c r="R142" s="19">
        <v>113.58584078209508</v>
      </c>
      <c r="S142" s="19">
        <v>103.70362065331929</v>
      </c>
      <c r="T142" s="19">
        <v>103.83635931272399</v>
      </c>
      <c r="U142" s="19">
        <v>314.98047892518446</v>
      </c>
      <c r="V142" s="20">
        <v>251.09729991256191</v>
      </c>
    </row>
    <row r="143" spans="1:22" x14ac:dyDescent="0.2">
      <c r="A143" s="13" t="s">
        <v>2</v>
      </c>
      <c r="B143" s="3" t="str">
        <f t="shared" si="5"/>
        <v>COUNTY-OTHER, THROCKMORTON</v>
      </c>
      <c r="C143" s="5" t="s">
        <v>88</v>
      </c>
      <c r="D143" s="18">
        <v>340</v>
      </c>
      <c r="E143" s="19">
        <v>429</v>
      </c>
      <c r="F143" s="19">
        <v>429</v>
      </c>
      <c r="G143" s="19">
        <v>432</v>
      </c>
      <c r="H143" s="19">
        <v>464</v>
      </c>
      <c r="I143" s="20">
        <v>417</v>
      </c>
      <c r="J143" s="18">
        <v>42.388484307244724</v>
      </c>
      <c r="K143" s="19">
        <v>59.539119106585524</v>
      </c>
      <c r="L143" s="19">
        <v>55.502568658681419</v>
      </c>
      <c r="M143" s="19">
        <v>56.906893027794915</v>
      </c>
      <c r="N143" s="19">
        <v>56.210611598552717</v>
      </c>
      <c r="O143" s="20">
        <v>51.007319296242756</v>
      </c>
      <c r="P143" s="21">
        <v>96</v>
      </c>
      <c r="Q143" s="19">
        <v>111.3</v>
      </c>
      <c r="R143" s="19">
        <v>123.9</v>
      </c>
      <c r="S143" s="19">
        <v>115.5</v>
      </c>
      <c r="T143" s="19">
        <v>117.6</v>
      </c>
      <c r="U143" s="19">
        <v>108.15</v>
      </c>
      <c r="V143" s="20">
        <v>109.19999999999997</v>
      </c>
    </row>
    <row r="144" spans="1:22" x14ac:dyDescent="0.2">
      <c r="A144" s="13" t="s">
        <v>2</v>
      </c>
      <c r="B144" s="3" t="str">
        <f t="shared" si="5"/>
        <v>COUNTY-OTHER, WASHINGTON</v>
      </c>
      <c r="C144" s="5" t="s">
        <v>125</v>
      </c>
      <c r="D144" s="18">
        <v>10791</v>
      </c>
      <c r="E144" s="19">
        <v>10841</v>
      </c>
      <c r="F144" s="19">
        <v>11292</v>
      </c>
      <c r="G144" s="19">
        <v>11014</v>
      </c>
      <c r="H144" s="19">
        <v>11198</v>
      </c>
      <c r="I144" s="20">
        <v>11081</v>
      </c>
      <c r="J144" s="18">
        <v>1386.4850575876706</v>
      </c>
      <c r="K144" s="19">
        <v>1556.5225379084304</v>
      </c>
      <c r="L144" s="19">
        <v>1514.2632819908486</v>
      </c>
      <c r="M144" s="19">
        <v>1471.2229844315348</v>
      </c>
      <c r="N144" s="19">
        <v>1378.9051474446908</v>
      </c>
      <c r="O144" s="20">
        <v>1360.8732887117119</v>
      </c>
      <c r="P144" s="21">
        <v>124</v>
      </c>
      <c r="Q144" s="19">
        <v>114.70429886396961</v>
      </c>
      <c r="R144" s="19">
        <v>128.17763753280607</v>
      </c>
      <c r="S144" s="19">
        <v>119.71724549808569</v>
      </c>
      <c r="T144" s="19">
        <v>119.2503390951989</v>
      </c>
      <c r="U144" s="19">
        <v>109.93098601266858</v>
      </c>
      <c r="V144" s="20">
        <v>109.6389653769936</v>
      </c>
    </row>
    <row r="145" spans="1:22" x14ac:dyDescent="0.2">
      <c r="A145" s="13" t="s">
        <v>2</v>
      </c>
      <c r="B145" s="3" t="str">
        <f t="shared" si="5"/>
        <v>COUNTY-OTHER, WILLIAMSON</v>
      </c>
      <c r="C145" s="5" t="s">
        <v>68</v>
      </c>
      <c r="D145" s="18">
        <v>19297</v>
      </c>
      <c r="E145" s="19">
        <v>26380</v>
      </c>
      <c r="F145" s="19">
        <v>28998</v>
      </c>
      <c r="G145" s="19">
        <v>40210</v>
      </c>
      <c r="H145" s="19">
        <v>29118</v>
      </c>
      <c r="I145" s="20">
        <v>35864</v>
      </c>
      <c r="J145" s="18">
        <f t="shared" ref="J145:O146" si="6">D145*Q145*364/325851</f>
        <v>2395.4209409621967</v>
      </c>
      <c r="K145" s="19">
        <f t="shared" si="6"/>
        <v>3548.069964907299</v>
      </c>
      <c r="L145" s="19">
        <f t="shared" si="6"/>
        <v>3726.961328390677</v>
      </c>
      <c r="M145" s="19">
        <f t="shared" si="6"/>
        <v>5171.3039872255986</v>
      </c>
      <c r="N145" s="19">
        <f t="shared" si="6"/>
        <v>3429.9136527528381</v>
      </c>
      <c r="O145" s="20">
        <f t="shared" si="6"/>
        <v>4335.359025946088</v>
      </c>
      <c r="P145" s="21">
        <v>148</v>
      </c>
      <c r="Q145" s="19">
        <v>111.12447431524014</v>
      </c>
      <c r="R145" s="19">
        <v>120.4023763147873</v>
      </c>
      <c r="S145" s="19">
        <v>115.05474002161483</v>
      </c>
      <c r="T145" s="19">
        <v>115.12871815424027</v>
      </c>
      <c r="U145" s="19">
        <v>105.4482361711955</v>
      </c>
      <c r="V145" s="20">
        <v>108.21414124019485</v>
      </c>
    </row>
    <row r="146" spans="1:22" x14ac:dyDescent="0.2">
      <c r="A146" s="13" t="s">
        <v>2</v>
      </c>
      <c r="B146" s="3" t="str">
        <f t="shared" si="5"/>
        <v>COUNTY-OTHER, YOUNG</v>
      </c>
      <c r="C146" s="5" t="s">
        <v>86</v>
      </c>
      <c r="D146" s="18">
        <v>1635</v>
      </c>
      <c r="E146" s="19">
        <v>2211</v>
      </c>
      <c r="F146" s="19">
        <v>2394</v>
      </c>
      <c r="G146" s="19">
        <v>2290</v>
      </c>
      <c r="H146" s="19">
        <v>2175</v>
      </c>
      <c r="I146" s="20">
        <v>2096</v>
      </c>
      <c r="J146" s="18">
        <f t="shared" si="6"/>
        <v>173.6058817993779</v>
      </c>
      <c r="K146" s="19">
        <f t="shared" si="6"/>
        <v>282.55849716060044</v>
      </c>
      <c r="L146" s="19">
        <f t="shared" si="6"/>
        <v>269.83830347500827</v>
      </c>
      <c r="M146" s="19">
        <f t="shared" si="6"/>
        <v>248.50689440382024</v>
      </c>
      <c r="N146" s="19">
        <f t="shared" si="6"/>
        <v>212.23845021514887</v>
      </c>
      <c r="O146" s="20">
        <f t="shared" si="6"/>
        <v>200.94990316810237</v>
      </c>
      <c r="P146" s="21">
        <v>119</v>
      </c>
      <c r="Q146" s="19">
        <v>95.05267700072099</v>
      </c>
      <c r="R146" s="19">
        <v>114.40297123060871</v>
      </c>
      <c r="S146" s="19">
        <v>100.90138467234355</v>
      </c>
      <c r="T146" s="19">
        <v>97.14504060700996</v>
      </c>
      <c r="U146" s="19">
        <v>87.353936138760233</v>
      </c>
      <c r="V146" s="20">
        <v>85.825076148746604</v>
      </c>
    </row>
    <row r="147" spans="1:22" x14ac:dyDescent="0.2">
      <c r="A147" s="13" t="s">
        <v>34</v>
      </c>
      <c r="B147" s="3" t="str">
        <f t="shared" si="5"/>
        <v>COUNTY-OTHER, AUSTIN</v>
      </c>
      <c r="C147" s="5" t="s">
        <v>66</v>
      </c>
      <c r="D147" s="18">
        <v>14774</v>
      </c>
      <c r="E147" s="19">
        <v>14942</v>
      </c>
      <c r="F147" s="19">
        <v>15267</v>
      </c>
      <c r="G147" s="19">
        <v>15356</v>
      </c>
      <c r="H147" s="19">
        <v>14960</v>
      </c>
      <c r="I147" s="20">
        <v>15241</v>
      </c>
      <c r="J147" s="18">
        <v>1904.465867313588</v>
      </c>
      <c r="K147" s="19">
        <v>2183.0912019297166</v>
      </c>
      <c r="L147" s="19">
        <v>2061.5183692239707</v>
      </c>
      <c r="M147" s="19">
        <v>2041.0990475708222</v>
      </c>
      <c r="N147" s="19">
        <v>1836.3420821786647</v>
      </c>
      <c r="O147" s="20">
        <v>1849.5579870554334</v>
      </c>
      <c r="P147" s="21">
        <v>115</v>
      </c>
      <c r="Q147" s="19">
        <v>115.08038136786021</v>
      </c>
      <c r="R147" s="19">
        <v>130.43355792901505</v>
      </c>
      <c r="S147" s="19">
        <v>120.54791328597541</v>
      </c>
      <c r="T147" s="19">
        <v>118.66213835473707</v>
      </c>
      <c r="U147" s="19">
        <v>109.58426192586624</v>
      </c>
      <c r="V147" s="20">
        <v>108.33796718836089</v>
      </c>
    </row>
    <row r="148" spans="1:22" x14ac:dyDescent="0.2">
      <c r="A148" s="13" t="s">
        <v>34</v>
      </c>
      <c r="B148" s="3" t="str">
        <f t="shared" si="5"/>
        <v>COUNTY-OTHER, BRAZORIA</v>
      </c>
      <c r="C148" s="5" t="s">
        <v>35</v>
      </c>
      <c r="D148" s="18">
        <v>90552</v>
      </c>
      <c r="E148" s="19">
        <v>96442</v>
      </c>
      <c r="F148" s="19">
        <v>96879</v>
      </c>
      <c r="G148" s="19">
        <v>104569</v>
      </c>
      <c r="H148" s="19">
        <v>105975</v>
      </c>
      <c r="I148" s="20">
        <v>105664</v>
      </c>
      <c r="J148" s="18">
        <v>11528.171793089479</v>
      </c>
      <c r="K148" s="19">
        <v>13331.865963431139</v>
      </c>
      <c r="L148" s="19">
        <v>12336.840034248784</v>
      </c>
      <c r="M148" s="19">
        <v>12933.589902133182</v>
      </c>
      <c r="N148" s="19">
        <v>12120.275619378182</v>
      </c>
      <c r="O148" s="20">
        <v>12232.094166658995</v>
      </c>
      <c r="P148" s="21">
        <v>146</v>
      </c>
      <c r="Q148" s="19">
        <v>113.65501051541413</v>
      </c>
      <c r="R148" s="19">
        <v>123.41016251516633</v>
      </c>
      <c r="S148" s="19">
        <v>113.68429682161072</v>
      </c>
      <c r="T148" s="19">
        <v>110.41862253893575</v>
      </c>
      <c r="U148" s="19">
        <v>102.10223866057838</v>
      </c>
      <c r="V148" s="20">
        <v>103.34749685485345</v>
      </c>
    </row>
    <row r="149" spans="1:22" x14ac:dyDescent="0.2">
      <c r="A149" s="13" t="s">
        <v>34</v>
      </c>
      <c r="B149" s="3" t="str">
        <f t="shared" si="5"/>
        <v>COUNTY-OTHER, CHAMBERS</v>
      </c>
      <c r="C149" s="5" t="s">
        <v>41</v>
      </c>
      <c r="D149" s="18">
        <v>10821</v>
      </c>
      <c r="E149" s="19">
        <v>11381</v>
      </c>
      <c r="F149" s="19">
        <v>12132</v>
      </c>
      <c r="G149" s="19">
        <v>11207</v>
      </c>
      <c r="H149" s="19">
        <v>11910</v>
      </c>
      <c r="I149" s="20">
        <v>12678</v>
      </c>
      <c r="J149" s="18">
        <v>1330.2988426489405</v>
      </c>
      <c r="K149" s="19">
        <v>1664.0407325004376</v>
      </c>
      <c r="L149" s="19">
        <v>1517.4901990480312</v>
      </c>
      <c r="M149" s="19">
        <v>1379.1012018376498</v>
      </c>
      <c r="N149" s="19">
        <v>1450.5595411860022</v>
      </c>
      <c r="O149" s="20">
        <v>1498.7469003931244</v>
      </c>
      <c r="P149" s="21">
        <v>109</v>
      </c>
      <c r="Q149" s="19">
        <v>109.75087967612441</v>
      </c>
      <c r="R149" s="19">
        <v>130.52981518729248</v>
      </c>
      <c r="S149" s="19">
        <v>111.66567277075457</v>
      </c>
      <c r="T149" s="19">
        <v>109.85832135737083</v>
      </c>
      <c r="U149" s="19">
        <v>108.73015126117112</v>
      </c>
      <c r="V149" s="20">
        <v>105.53675685417734</v>
      </c>
    </row>
    <row r="150" spans="1:22" x14ac:dyDescent="0.2">
      <c r="A150" s="13" t="s">
        <v>34</v>
      </c>
      <c r="B150" s="3" t="str">
        <f t="shared" si="5"/>
        <v>COUNTY-OTHER, FORT BEND</v>
      </c>
      <c r="C150" s="5" t="s">
        <v>111</v>
      </c>
      <c r="D150" s="18">
        <v>41707</v>
      </c>
      <c r="E150" s="19">
        <v>37154</v>
      </c>
      <c r="F150" s="19">
        <v>40144</v>
      </c>
      <c r="G150" s="19">
        <v>36533</v>
      </c>
      <c r="H150" s="19">
        <v>47467</v>
      </c>
      <c r="I150" s="20">
        <v>57359</v>
      </c>
      <c r="J150" s="18">
        <v>5692.059628327057</v>
      </c>
      <c r="K150" s="19">
        <v>5999.480317537771</v>
      </c>
      <c r="L150" s="19">
        <v>5730.8811235810244</v>
      </c>
      <c r="M150" s="19">
        <v>4722.1693749597216</v>
      </c>
      <c r="N150" s="19">
        <v>5707.758283694081</v>
      </c>
      <c r="O150" s="20">
        <v>6943.1038051133801</v>
      </c>
      <c r="P150" s="21">
        <v>138</v>
      </c>
      <c r="Q150" s="19">
        <v>121.8391000985019</v>
      </c>
      <c r="R150" s="19">
        <v>144.15650675345344</v>
      </c>
      <c r="S150" s="19">
        <v>127.44621724804406</v>
      </c>
      <c r="T150" s="19">
        <v>115.3937845648277</v>
      </c>
      <c r="U150" s="19">
        <v>107.349489205334</v>
      </c>
      <c r="V150" s="20">
        <v>108.06331370768153</v>
      </c>
    </row>
    <row r="151" spans="1:22" x14ac:dyDescent="0.2">
      <c r="A151" s="13" t="s">
        <v>34</v>
      </c>
      <c r="B151" s="3" t="str">
        <f t="shared" si="5"/>
        <v>COUNTY-OTHER, GALVESTON</v>
      </c>
      <c r="C151" s="5" t="s">
        <v>73</v>
      </c>
      <c r="D151" s="18">
        <v>29701</v>
      </c>
      <c r="E151" s="19">
        <v>28340</v>
      </c>
      <c r="F151" s="19">
        <v>18469</v>
      </c>
      <c r="G151" s="19">
        <v>26586</v>
      </c>
      <c r="H151" s="19">
        <v>27841</v>
      </c>
      <c r="I151" s="20">
        <v>28339</v>
      </c>
      <c r="J151" s="18">
        <v>3665.4453676680446</v>
      </c>
      <c r="K151" s="19">
        <v>3885.818085566716</v>
      </c>
      <c r="L151" s="19">
        <v>2331.2311056280323</v>
      </c>
      <c r="M151" s="19">
        <v>3448.5145511291971</v>
      </c>
      <c r="N151" s="19">
        <v>3327.9194002780414</v>
      </c>
      <c r="O151" s="20">
        <v>3462.5246918069915</v>
      </c>
      <c r="P151" s="21">
        <v>120</v>
      </c>
      <c r="Q151" s="19">
        <v>110.17469902078847</v>
      </c>
      <c r="R151" s="19">
        <v>122.40772121305865</v>
      </c>
      <c r="S151" s="19">
        <v>112.68552739614771</v>
      </c>
      <c r="T151" s="19">
        <v>115.79911921919972</v>
      </c>
      <c r="U151" s="19">
        <v>106.71222194723167</v>
      </c>
      <c r="V151" s="20">
        <v>109.07734327590563</v>
      </c>
    </row>
    <row r="152" spans="1:22" x14ac:dyDescent="0.2">
      <c r="A152" s="13" t="s">
        <v>34</v>
      </c>
      <c r="B152" s="3" t="str">
        <f t="shared" si="5"/>
        <v>COUNTY-OTHER, HARRIS</v>
      </c>
      <c r="C152" s="5" t="s">
        <v>84</v>
      </c>
      <c r="D152" s="18">
        <v>35856</v>
      </c>
      <c r="E152" s="19">
        <v>64987</v>
      </c>
      <c r="F152" s="19">
        <v>45564</v>
      </c>
      <c r="G152" s="19">
        <v>12293</v>
      </c>
      <c r="H152" s="19">
        <v>53458</v>
      </c>
      <c r="I152" s="20">
        <v>36953</v>
      </c>
      <c r="J152" s="18">
        <v>6250.1785213180247</v>
      </c>
      <c r="K152" s="19">
        <v>10694.563255751864</v>
      </c>
      <c r="L152" s="19">
        <v>7341.9482663855561</v>
      </c>
      <c r="M152" s="19">
        <v>5039.3612371912304</v>
      </c>
      <c r="N152" s="19">
        <v>7365.5335334247857</v>
      </c>
      <c r="O152" s="20">
        <v>5131.9631646059079</v>
      </c>
      <c r="P152" s="21">
        <v>133</v>
      </c>
      <c r="Q152" s="19">
        <v>155.61690608323704</v>
      </c>
      <c r="R152" s="19">
        <v>146.91385617270981</v>
      </c>
      <c r="S152" s="19">
        <v>143.85192254339222</v>
      </c>
      <c r="T152" s="19">
        <v>365.96858185246299</v>
      </c>
      <c r="U152" s="19">
        <v>123.00356482133968</v>
      </c>
      <c r="V152" s="20">
        <v>123.98239519730539</v>
      </c>
    </row>
    <row r="153" spans="1:22" x14ac:dyDescent="0.2">
      <c r="A153" s="13" t="s">
        <v>34</v>
      </c>
      <c r="B153" s="3" t="str">
        <f t="shared" si="5"/>
        <v>COUNTY-OTHER, LEON</v>
      </c>
      <c r="C153" s="5" t="s">
        <v>138</v>
      </c>
      <c r="D153" s="18">
        <v>2563</v>
      </c>
      <c r="E153" s="19">
        <v>2099</v>
      </c>
      <c r="F153" s="19">
        <v>2990</v>
      </c>
      <c r="G153" s="19">
        <v>2217</v>
      </c>
      <c r="H153" s="19">
        <v>1984</v>
      </c>
      <c r="I153" s="20">
        <v>1601</v>
      </c>
      <c r="J153" s="18">
        <v>373.32004658570941</v>
      </c>
      <c r="K153" s="19">
        <v>360.24289015531639</v>
      </c>
      <c r="L153" s="19">
        <v>425.3309771950984</v>
      </c>
      <c r="M153" s="19">
        <v>319.78683171142637</v>
      </c>
      <c r="N153" s="19">
        <v>270.25516954067967</v>
      </c>
      <c r="O153" s="20">
        <v>232.71599151145773</v>
      </c>
      <c r="P153" s="21">
        <v>112</v>
      </c>
      <c r="Q153" s="19">
        <v>130.034591847097</v>
      </c>
      <c r="R153" s="19">
        <v>153.21778276674476</v>
      </c>
      <c r="S153" s="19">
        <v>126.99365396069088</v>
      </c>
      <c r="T153" s="19">
        <v>128.77189204218953</v>
      </c>
      <c r="U153" s="19">
        <v>121.606989132236</v>
      </c>
      <c r="V153" s="20">
        <v>129.76605126932657</v>
      </c>
    </row>
    <row r="154" spans="1:22" x14ac:dyDescent="0.2">
      <c r="A154" s="13" t="s">
        <v>34</v>
      </c>
      <c r="B154" s="3" t="str">
        <f t="shared" si="5"/>
        <v>COUNTY-OTHER, LIBERTY</v>
      </c>
      <c r="C154" s="5" t="s">
        <v>160</v>
      </c>
      <c r="D154" s="18">
        <v>37622</v>
      </c>
      <c r="E154" s="19">
        <v>36964</v>
      </c>
      <c r="F154" s="19">
        <v>36179</v>
      </c>
      <c r="G154" s="19">
        <v>38496</v>
      </c>
      <c r="H154" s="19">
        <v>35732</v>
      </c>
      <c r="I154" s="20">
        <v>35806</v>
      </c>
      <c r="J154" s="18">
        <v>4418.3551157553602</v>
      </c>
      <c r="K154" s="19">
        <v>4710.3638050029003</v>
      </c>
      <c r="L154" s="19">
        <v>4278.2067374352082</v>
      </c>
      <c r="M154" s="19">
        <v>4661.5970300229246</v>
      </c>
      <c r="N154" s="19">
        <v>4027.383432749938</v>
      </c>
      <c r="O154" s="20">
        <v>3982.0265825791539</v>
      </c>
      <c r="P154" s="21">
        <v>118</v>
      </c>
      <c r="Q154" s="19">
        <v>104.84432620843384</v>
      </c>
      <c r="R154" s="19">
        <v>113.76316951287666</v>
      </c>
      <c r="S154" s="19">
        <v>105.5677832936461</v>
      </c>
      <c r="T154" s="19">
        <v>108.10488432386498</v>
      </c>
      <c r="U154" s="19">
        <v>100.6217456702024</v>
      </c>
      <c r="V154" s="20">
        <v>99.282919902457593</v>
      </c>
    </row>
    <row r="155" spans="1:22" x14ac:dyDescent="0.2">
      <c r="A155" s="13" t="s">
        <v>34</v>
      </c>
      <c r="B155" s="3" t="str">
        <f t="shared" si="5"/>
        <v>COUNTY-OTHER, MADISON</v>
      </c>
      <c r="C155" s="5" t="s">
        <v>229</v>
      </c>
      <c r="D155" s="18">
        <v>6241</v>
      </c>
      <c r="E155" s="19">
        <v>6759</v>
      </c>
      <c r="F155" s="19">
        <v>6732</v>
      </c>
      <c r="G155" s="19">
        <v>6960</v>
      </c>
      <c r="H155" s="19">
        <v>6857</v>
      </c>
      <c r="I155" s="20">
        <v>6661</v>
      </c>
      <c r="J155" s="18">
        <v>789.1210583978567</v>
      </c>
      <c r="K155" s="19">
        <v>939.28977047791784</v>
      </c>
      <c r="L155" s="19">
        <v>873.4123571816566</v>
      </c>
      <c r="M155" s="19">
        <v>930.35972269534238</v>
      </c>
      <c r="N155" s="19">
        <v>848.39879807028365</v>
      </c>
      <c r="O155" s="20">
        <v>825.20569524107646</v>
      </c>
      <c r="P155" s="21">
        <v>172</v>
      </c>
      <c r="Q155" s="19">
        <v>112.87964740459138</v>
      </c>
      <c r="R155" s="19">
        <v>124.0633031148727</v>
      </c>
      <c r="S155" s="19">
        <v>115.82476253265938</v>
      </c>
      <c r="T155" s="19">
        <v>119.33500472366558</v>
      </c>
      <c r="U155" s="19">
        <v>110.45670627555882</v>
      </c>
      <c r="V155" s="20">
        <v>110.59843373716974</v>
      </c>
    </row>
    <row r="156" spans="1:22" x14ac:dyDescent="0.2">
      <c r="A156" s="13" t="s">
        <v>34</v>
      </c>
      <c r="B156" s="3" t="str">
        <f t="shared" si="5"/>
        <v>COUNTY-OTHER, MONTGOMERY</v>
      </c>
      <c r="C156" s="5" t="s">
        <v>150</v>
      </c>
      <c r="D156" s="18">
        <v>108679</v>
      </c>
      <c r="E156" s="19">
        <v>117071</v>
      </c>
      <c r="F156" s="19">
        <v>120235</v>
      </c>
      <c r="G156" s="19">
        <v>120624</v>
      </c>
      <c r="H156" s="19">
        <v>122631</v>
      </c>
      <c r="I156" s="20">
        <v>134918</v>
      </c>
      <c r="J156" s="18">
        <v>12345.111791892614</v>
      </c>
      <c r="K156" s="19">
        <v>15072.60037747314</v>
      </c>
      <c r="L156" s="19">
        <v>14009.925867497723</v>
      </c>
      <c r="M156" s="19">
        <v>13774.122292550888</v>
      </c>
      <c r="N156" s="19">
        <v>13015.980241122474</v>
      </c>
      <c r="O156" s="20">
        <v>14370.270663892396</v>
      </c>
      <c r="P156" s="21">
        <v>118</v>
      </c>
      <c r="Q156" s="19">
        <v>101.40878680422058</v>
      </c>
      <c r="R156" s="19">
        <v>114.93837437368239</v>
      </c>
      <c r="S156" s="19">
        <v>104.02341883788084</v>
      </c>
      <c r="T156" s="19">
        <v>101.9427634553745</v>
      </c>
      <c r="U156" s="19">
        <v>94.755145882016222</v>
      </c>
      <c r="V156" s="20">
        <v>95.087022235931457</v>
      </c>
    </row>
    <row r="157" spans="1:22" x14ac:dyDescent="0.2">
      <c r="A157" s="13" t="s">
        <v>34</v>
      </c>
      <c r="B157" s="3" t="str">
        <f t="shared" si="5"/>
        <v>COUNTY-OTHER, POLK</v>
      </c>
      <c r="C157" s="5" t="s">
        <v>151</v>
      </c>
      <c r="D157" s="18">
        <v>13257</v>
      </c>
      <c r="E157" s="19">
        <v>14202</v>
      </c>
      <c r="F157" s="19">
        <v>14658</v>
      </c>
      <c r="G157" s="19">
        <v>15119</v>
      </c>
      <c r="H157" s="19">
        <v>15331</v>
      </c>
      <c r="I157" s="20">
        <v>15000</v>
      </c>
      <c r="J157" s="18">
        <f t="shared" ref="J157:O157" si="7">D157*Q157*364/325851</f>
        <v>1242.9763749380081</v>
      </c>
      <c r="K157" s="19">
        <f t="shared" si="7"/>
        <v>1530.3750267362273</v>
      </c>
      <c r="L157" s="19">
        <f t="shared" si="7"/>
        <v>1432.8312851633325</v>
      </c>
      <c r="M157" s="19">
        <f t="shared" si="7"/>
        <v>1497.2382128569213</v>
      </c>
      <c r="N157" s="19">
        <f t="shared" si="7"/>
        <v>1511.6944926799706</v>
      </c>
      <c r="O157" s="20">
        <f t="shared" si="7"/>
        <v>1370.9974733555005</v>
      </c>
      <c r="P157" s="21">
        <v>102</v>
      </c>
      <c r="Q157" s="19">
        <v>83.933492061404209</v>
      </c>
      <c r="R157" s="19">
        <v>96.464170972093854</v>
      </c>
      <c r="S157" s="19">
        <v>87.506036365724043</v>
      </c>
      <c r="T157" s="19">
        <v>88.6513819845418</v>
      </c>
      <c r="U157" s="19">
        <v>88.269612839004836</v>
      </c>
      <c r="V157" s="20">
        <v>81.820677232667251</v>
      </c>
    </row>
    <row r="158" spans="1:22" x14ac:dyDescent="0.2">
      <c r="A158" s="13" t="s">
        <v>34</v>
      </c>
      <c r="B158" s="3" t="str">
        <f t="shared" si="5"/>
        <v>COUNTY-OTHER, SAN JACINTO</v>
      </c>
      <c r="C158" s="5" t="s">
        <v>146</v>
      </c>
      <c r="D158" s="18">
        <v>11931</v>
      </c>
      <c r="E158" s="19">
        <v>11906</v>
      </c>
      <c r="F158" s="19">
        <v>11528</v>
      </c>
      <c r="G158" s="19">
        <v>12403</v>
      </c>
      <c r="H158" s="19">
        <v>13087</v>
      </c>
      <c r="I158" s="20">
        <v>12125</v>
      </c>
      <c r="J158" s="18">
        <v>1324.7453823987037</v>
      </c>
      <c r="K158" s="19">
        <v>1381.0479367870589</v>
      </c>
      <c r="L158" s="19">
        <v>1286.0078224403176</v>
      </c>
      <c r="M158" s="19">
        <v>1432.6228601415985</v>
      </c>
      <c r="N158" s="19">
        <v>1396.1633630094736</v>
      </c>
      <c r="O158" s="20">
        <v>1264.1225383687636</v>
      </c>
      <c r="P158" s="21">
        <v>110</v>
      </c>
      <c r="Q158" s="19">
        <v>99.1246717943242</v>
      </c>
      <c r="R158" s="19">
        <v>103.55452212421962</v>
      </c>
      <c r="S158" s="19">
        <v>99.590023801488684</v>
      </c>
      <c r="T158" s="19">
        <v>103.1172510406784</v>
      </c>
      <c r="U158" s="19">
        <v>95.240645166017515</v>
      </c>
      <c r="V158" s="20">
        <v>93.07512345713883</v>
      </c>
    </row>
    <row r="159" spans="1:22" x14ac:dyDescent="0.2">
      <c r="A159" s="13" t="s">
        <v>34</v>
      </c>
      <c r="B159" s="3" t="str">
        <f t="shared" si="5"/>
        <v>COUNTY-OTHER, TRINITY</v>
      </c>
      <c r="C159" s="5" t="s">
        <v>148</v>
      </c>
      <c r="D159" s="18">
        <v>693</v>
      </c>
      <c r="E159" s="19">
        <v>651</v>
      </c>
      <c r="F159" s="19">
        <v>810</v>
      </c>
      <c r="G159" s="19">
        <v>202</v>
      </c>
      <c r="H159" s="19">
        <v>307</v>
      </c>
      <c r="I159" s="20">
        <v>310</v>
      </c>
      <c r="J159" s="18">
        <f t="shared" ref="J159:O159" si="8">D159*Q159*364/325851</f>
        <v>67.442638929343616</v>
      </c>
      <c r="K159" s="19">
        <f t="shared" si="8"/>
        <v>73.366401298562877</v>
      </c>
      <c r="L159" s="19">
        <f t="shared" si="8"/>
        <v>73.25266204239999</v>
      </c>
      <c r="M159" s="19">
        <f t="shared" si="8"/>
        <v>25.240774896604595</v>
      </c>
      <c r="N159" s="19">
        <f t="shared" si="8"/>
        <v>37.027888461453962</v>
      </c>
      <c r="O159" s="20">
        <f t="shared" si="8"/>
        <v>38.732645444287925</v>
      </c>
      <c r="P159" s="21">
        <v>74</v>
      </c>
      <c r="Q159" s="19">
        <v>87.120226352082625</v>
      </c>
      <c r="R159" s="19">
        <v>100.88669683807673</v>
      </c>
      <c r="S159" s="19">
        <v>80.957309656688651</v>
      </c>
      <c r="T159" s="19">
        <v>111.85849935852335</v>
      </c>
      <c r="U159" s="19">
        <v>107.97127897638647</v>
      </c>
      <c r="V159" s="20">
        <v>111.84926666666667</v>
      </c>
    </row>
    <row r="160" spans="1:22" x14ac:dyDescent="0.2">
      <c r="A160" s="13" t="s">
        <v>34</v>
      </c>
      <c r="B160" s="3" t="str">
        <f t="shared" si="5"/>
        <v>COUNTY-OTHER, WALKER</v>
      </c>
      <c r="C160" s="5" t="s">
        <v>185</v>
      </c>
      <c r="D160" s="18">
        <v>14493</v>
      </c>
      <c r="E160" s="19">
        <v>15921</v>
      </c>
      <c r="F160" s="19">
        <v>16573</v>
      </c>
      <c r="G160" s="19">
        <v>14766</v>
      </c>
      <c r="H160" s="19">
        <v>14861</v>
      </c>
      <c r="I160" s="20">
        <v>13646</v>
      </c>
      <c r="J160" s="18">
        <v>3365.6367023578264</v>
      </c>
      <c r="K160" s="19">
        <v>3784.9087776314941</v>
      </c>
      <c r="L160" s="19">
        <v>2866.8963242402201</v>
      </c>
      <c r="M160" s="19">
        <v>2658.3406441901357</v>
      </c>
      <c r="N160" s="19">
        <v>1731.5335905060904</v>
      </c>
      <c r="O160" s="20">
        <v>1510.5784039330861</v>
      </c>
      <c r="P160" s="21">
        <v>196</v>
      </c>
      <c r="Q160" s="19">
        <v>207.3171053952357</v>
      </c>
      <c r="R160" s="19">
        <v>212.23219614311412</v>
      </c>
      <c r="S160" s="19">
        <v>154.43191296455947</v>
      </c>
      <c r="T160" s="19">
        <v>160.72149407468842</v>
      </c>
      <c r="U160" s="19">
        <v>104.0181392317669</v>
      </c>
      <c r="V160" s="20">
        <v>98.824379967836435</v>
      </c>
    </row>
    <row r="161" spans="1:22" x14ac:dyDescent="0.2">
      <c r="A161" s="13" t="s">
        <v>34</v>
      </c>
      <c r="B161" s="3" t="str">
        <f t="shared" si="5"/>
        <v>COUNTY-OTHER, WALLER</v>
      </c>
      <c r="C161" s="5" t="s">
        <v>134</v>
      </c>
      <c r="D161" s="18">
        <v>19280</v>
      </c>
      <c r="E161" s="19">
        <v>20330</v>
      </c>
      <c r="F161" s="19">
        <v>20573</v>
      </c>
      <c r="G161" s="19">
        <v>21170</v>
      </c>
      <c r="H161" s="19">
        <v>21714</v>
      </c>
      <c r="I161" s="20">
        <v>23455</v>
      </c>
      <c r="J161" s="18">
        <v>2371.5655273345792</v>
      </c>
      <c r="K161" s="19">
        <v>2827.9801842713391</v>
      </c>
      <c r="L161" s="19">
        <v>2620.9349544730567</v>
      </c>
      <c r="M161" s="19">
        <v>2723.1968474087848</v>
      </c>
      <c r="N161" s="19">
        <v>2556.6497645396216</v>
      </c>
      <c r="O161" s="20">
        <v>2826.4657594345272</v>
      </c>
      <c r="P161" s="21">
        <v>118</v>
      </c>
      <c r="Q161" s="19">
        <v>109.81313571413345</v>
      </c>
      <c r="R161" s="19">
        <v>124.18386634570682</v>
      </c>
      <c r="S161" s="19">
        <v>113.73255887987247</v>
      </c>
      <c r="T161" s="19">
        <v>114.83766973489236</v>
      </c>
      <c r="U161" s="19">
        <v>105.1132824381972</v>
      </c>
      <c r="V161" s="20">
        <v>107.5807295436029</v>
      </c>
    </row>
    <row r="162" spans="1:22" x14ac:dyDescent="0.2">
      <c r="A162" s="13" t="s">
        <v>16</v>
      </c>
      <c r="B162" s="3" t="str">
        <f t="shared" si="5"/>
        <v>COUNTY-OTHER, ANDERSON</v>
      </c>
      <c r="C162" s="5" t="s">
        <v>42</v>
      </c>
      <c r="D162" s="18">
        <v>7220</v>
      </c>
      <c r="E162" s="19">
        <v>6909</v>
      </c>
      <c r="F162" s="19">
        <v>5978</v>
      </c>
      <c r="G162" s="19">
        <v>5457</v>
      </c>
      <c r="H162" s="19">
        <v>3985</v>
      </c>
      <c r="I162" s="20">
        <v>5351</v>
      </c>
      <c r="J162" s="18">
        <v>871.58745408177356</v>
      </c>
      <c r="K162" s="19">
        <v>908.92438568548198</v>
      </c>
      <c r="L162" s="19">
        <v>739.33161935976864</v>
      </c>
      <c r="M162" s="19">
        <v>624.35437822808581</v>
      </c>
      <c r="N162" s="19">
        <v>339.447395435337</v>
      </c>
      <c r="O162" s="20">
        <v>560.5444999401567</v>
      </c>
      <c r="P162" s="21">
        <v>135</v>
      </c>
      <c r="Q162" s="19">
        <v>107.77051701893522</v>
      </c>
      <c r="R162" s="19">
        <v>117.4461423158596</v>
      </c>
      <c r="S162" s="19">
        <v>110.41029322126334</v>
      </c>
      <c r="T162" s="19">
        <v>102.14177517377455</v>
      </c>
      <c r="U162" s="19">
        <v>76.044944741410433</v>
      </c>
      <c r="V162" s="20">
        <v>93.51931957411621</v>
      </c>
    </row>
    <row r="163" spans="1:22" x14ac:dyDescent="0.2">
      <c r="A163" s="13" t="s">
        <v>16</v>
      </c>
      <c r="B163" s="3" t="str">
        <f t="shared" si="5"/>
        <v>COUNTY-OTHER, ANGELINA</v>
      </c>
      <c r="C163" s="5" t="s">
        <v>44</v>
      </c>
      <c r="D163" s="18">
        <v>5637</v>
      </c>
      <c r="E163" s="19">
        <v>7070</v>
      </c>
      <c r="F163" s="19">
        <v>7280</v>
      </c>
      <c r="G163" s="19">
        <v>7968</v>
      </c>
      <c r="H163" s="19">
        <v>3090</v>
      </c>
      <c r="I163" s="20">
        <v>2732</v>
      </c>
      <c r="J163" s="18">
        <v>511.48721654989549</v>
      </c>
      <c r="K163" s="19">
        <v>756.04777106714414</v>
      </c>
      <c r="L163" s="19">
        <v>727.05066886398993</v>
      </c>
      <c r="M163" s="19">
        <v>888.78510914497735</v>
      </c>
      <c r="N163" s="19">
        <v>234.08323006527525</v>
      </c>
      <c r="O163" s="20">
        <v>187.79288232965376</v>
      </c>
      <c r="P163" s="21">
        <v>111</v>
      </c>
      <c r="Q163" s="19">
        <v>81.00520824979769</v>
      </c>
      <c r="R163" s="19">
        <v>95.467602739726033</v>
      </c>
      <c r="S163" s="19">
        <v>89.157830611169643</v>
      </c>
      <c r="T163" s="19">
        <v>99.580347623370187</v>
      </c>
      <c r="U163" s="19">
        <v>67.629786407767</v>
      </c>
      <c r="V163" s="20">
        <v>61.365549349164652</v>
      </c>
    </row>
    <row r="164" spans="1:22" x14ac:dyDescent="0.2">
      <c r="A164" s="13" t="s">
        <v>16</v>
      </c>
      <c r="B164" s="3" t="str">
        <f t="shared" si="5"/>
        <v>COUNTY-OTHER, CHEROKEE</v>
      </c>
      <c r="C164" s="5" t="s">
        <v>17</v>
      </c>
      <c r="D164" s="18">
        <v>5529</v>
      </c>
      <c r="E164" s="19">
        <v>5228</v>
      </c>
      <c r="F164" s="19">
        <v>4055</v>
      </c>
      <c r="G164" s="19">
        <v>4062</v>
      </c>
      <c r="H164" s="19">
        <v>3854</v>
      </c>
      <c r="I164" s="20">
        <v>2897</v>
      </c>
      <c r="J164" s="18">
        <v>649.37208448032993</v>
      </c>
      <c r="K164" s="19">
        <v>657.46809937670912</v>
      </c>
      <c r="L164" s="19">
        <v>643.39686329027688</v>
      </c>
      <c r="M164" s="19">
        <v>568.62693593083964</v>
      </c>
      <c r="N164" s="19">
        <v>583.83416960512625</v>
      </c>
      <c r="O164" s="20">
        <v>576.48357347376566</v>
      </c>
      <c r="P164" s="21">
        <v>113</v>
      </c>
      <c r="Q164" s="19">
        <v>104.85115498108355</v>
      </c>
      <c r="R164" s="19">
        <v>112.27040784081501</v>
      </c>
      <c r="S164" s="19">
        <v>141.64924838268331</v>
      </c>
      <c r="T164" s="19">
        <v>124.97228283523199</v>
      </c>
      <c r="U164" s="19">
        <v>135.23963574581825</v>
      </c>
      <c r="V164" s="20">
        <v>177.64976418685367</v>
      </c>
    </row>
    <row r="165" spans="1:22" x14ac:dyDescent="0.2">
      <c r="A165" s="13" t="s">
        <v>16</v>
      </c>
      <c r="B165" s="3" t="str">
        <f t="shared" si="5"/>
        <v>COUNTY-OTHER, HARDIN</v>
      </c>
      <c r="C165" s="5" t="s">
        <v>215</v>
      </c>
      <c r="D165" s="18">
        <v>11416</v>
      </c>
      <c r="E165" s="19">
        <v>15544</v>
      </c>
      <c r="F165" s="19">
        <v>14075</v>
      </c>
      <c r="G165" s="19">
        <v>15941</v>
      </c>
      <c r="H165" s="19">
        <v>12367</v>
      </c>
      <c r="I165" s="20">
        <v>13001</v>
      </c>
      <c r="J165" s="18">
        <v>1393.2745362144046</v>
      </c>
      <c r="K165" s="19">
        <v>2103.5335283611221</v>
      </c>
      <c r="L165" s="19">
        <v>1754.1240528646531</v>
      </c>
      <c r="M165" s="19">
        <v>2044.754853752175</v>
      </c>
      <c r="N165" s="19">
        <v>1451.1422222119927</v>
      </c>
      <c r="O165" s="20">
        <v>1530.6666032941437</v>
      </c>
      <c r="P165" s="21">
        <v>116</v>
      </c>
      <c r="Q165" s="19">
        <v>108.95544366954334</v>
      </c>
      <c r="R165" s="19">
        <v>120.81277077355311</v>
      </c>
      <c r="S165" s="19">
        <v>111.25975361930949</v>
      </c>
      <c r="T165" s="19">
        <v>114.51223198042783</v>
      </c>
      <c r="U165" s="19">
        <v>104.75428847872874</v>
      </c>
      <c r="V165" s="20">
        <v>105.10661315831344</v>
      </c>
    </row>
    <row r="166" spans="1:22" x14ac:dyDescent="0.2">
      <c r="A166" s="13" t="s">
        <v>16</v>
      </c>
      <c r="B166" s="3" t="str">
        <f t="shared" si="5"/>
        <v>COUNTY-OTHER, HENDERSON</v>
      </c>
      <c r="C166" s="5" t="s">
        <v>64</v>
      </c>
      <c r="D166" s="18">
        <v>8419</v>
      </c>
      <c r="E166" s="19">
        <v>7883</v>
      </c>
      <c r="F166" s="19">
        <v>7970</v>
      </c>
      <c r="G166" s="19">
        <v>8715</v>
      </c>
      <c r="H166" s="19">
        <v>5687</v>
      </c>
      <c r="I166" s="20">
        <v>5076</v>
      </c>
      <c r="J166" s="18">
        <f t="shared" ref="J166:O166" si="9">D166*Q166*364/325851</f>
        <v>1100.9824442224754</v>
      </c>
      <c r="K166" s="19">
        <f t="shared" si="9"/>
        <v>1102.5792361454053</v>
      </c>
      <c r="L166" s="19">
        <f t="shared" si="9"/>
        <v>1052.5528517587654</v>
      </c>
      <c r="M166" s="19">
        <f t="shared" si="9"/>
        <v>1111.9490628357769</v>
      </c>
      <c r="N166" s="19">
        <f t="shared" si="9"/>
        <v>892.03916709576811</v>
      </c>
      <c r="O166" s="20">
        <f t="shared" si="9"/>
        <v>820.2704897235925</v>
      </c>
      <c r="P166" s="21">
        <v>91</v>
      </c>
      <c r="Q166" s="19">
        <v>117.06782749130296</v>
      </c>
      <c r="R166" s="19">
        <v>125.20911834104564</v>
      </c>
      <c r="S166" s="19">
        <v>118.22335106182713</v>
      </c>
      <c r="T166" s="19">
        <v>114.21816436045619</v>
      </c>
      <c r="U166" s="19">
        <v>140.41657309678868</v>
      </c>
      <c r="V166" s="20">
        <v>144.66156148895163</v>
      </c>
    </row>
    <row r="167" spans="1:22" x14ac:dyDescent="0.2">
      <c r="A167" s="13" t="s">
        <v>16</v>
      </c>
      <c r="B167" s="3" t="str">
        <f t="shared" si="5"/>
        <v>COUNTY-OTHER, HOUSTON</v>
      </c>
      <c r="C167" s="5" t="s">
        <v>171</v>
      </c>
      <c r="D167" s="18">
        <v>768</v>
      </c>
      <c r="E167" s="19">
        <v>604</v>
      </c>
      <c r="F167" s="19">
        <v>904</v>
      </c>
      <c r="G167" s="19">
        <v>473</v>
      </c>
      <c r="H167" s="19">
        <v>700</v>
      </c>
      <c r="I167" s="20">
        <v>516</v>
      </c>
      <c r="J167" s="18">
        <v>92.414861393704484</v>
      </c>
      <c r="K167" s="19">
        <v>92.414861393704484</v>
      </c>
      <c r="L167" s="19">
        <v>86.791602603643994</v>
      </c>
      <c r="M167" s="19">
        <v>68.580079545559158</v>
      </c>
      <c r="N167" s="19">
        <v>87.654510804017775</v>
      </c>
      <c r="O167" s="20">
        <v>89.355930931622112</v>
      </c>
      <c r="P167" s="21">
        <v>166</v>
      </c>
      <c r="Q167" s="19">
        <v>107.42535316780823</v>
      </c>
      <c r="R167" s="19">
        <v>136.59382654449789</v>
      </c>
      <c r="S167" s="19">
        <v>85.710784640562494</v>
      </c>
      <c r="T167" s="19">
        <v>129.43837064496509</v>
      </c>
      <c r="U167" s="19">
        <v>111.78986301369862</v>
      </c>
      <c r="V167" s="20">
        <v>154.59657773176167</v>
      </c>
    </row>
    <row r="168" spans="1:22" x14ac:dyDescent="0.2">
      <c r="A168" s="13" t="s">
        <v>16</v>
      </c>
      <c r="B168" s="3" t="str">
        <f t="shared" si="5"/>
        <v>COUNTY-OTHER, JASPER</v>
      </c>
      <c r="C168" s="5" t="s">
        <v>129</v>
      </c>
      <c r="D168" s="18">
        <v>16127</v>
      </c>
      <c r="E168" s="19">
        <v>16018</v>
      </c>
      <c r="F168" s="19">
        <v>13268</v>
      </c>
      <c r="G168" s="19">
        <v>12309</v>
      </c>
      <c r="H168" s="19">
        <v>12747</v>
      </c>
      <c r="I168" s="20">
        <v>11311</v>
      </c>
      <c r="J168" s="18">
        <v>1900.615999106954</v>
      </c>
      <c r="K168" s="19">
        <v>2087.7116252520327</v>
      </c>
      <c r="L168" s="19">
        <v>1561.7224306508192</v>
      </c>
      <c r="M168" s="19">
        <v>1441.5809422097832</v>
      </c>
      <c r="N168" s="19">
        <v>1354.0593211697983</v>
      </c>
      <c r="O168" s="20">
        <v>1212.9076622444002</v>
      </c>
      <c r="P168" s="21">
        <v>103</v>
      </c>
      <c r="Q168" s="19">
        <v>105.21241480084026</v>
      </c>
      <c r="R168" s="19">
        <v>116.35590111809148</v>
      </c>
      <c r="S168" s="19">
        <v>105.081092369735</v>
      </c>
      <c r="T168" s="19">
        <v>104.55443374209985</v>
      </c>
      <c r="U168" s="19">
        <v>94.832215984744181</v>
      </c>
      <c r="V168" s="20">
        <v>95.731073921252573</v>
      </c>
    </row>
    <row r="169" spans="1:22" x14ac:dyDescent="0.2">
      <c r="A169" s="13" t="s">
        <v>16</v>
      </c>
      <c r="B169" s="3" t="str">
        <f t="shared" si="5"/>
        <v>COUNTY-OTHER, JEFFERSON</v>
      </c>
      <c r="C169" s="5" t="s">
        <v>89</v>
      </c>
      <c r="D169" s="18">
        <v>11486</v>
      </c>
      <c r="E169" s="19">
        <v>8428</v>
      </c>
      <c r="F169" s="19">
        <v>9633</v>
      </c>
      <c r="G169" s="19">
        <v>10561</v>
      </c>
      <c r="H169" s="19">
        <v>9030</v>
      </c>
      <c r="I169" s="20">
        <v>6427</v>
      </c>
      <c r="J169" s="18">
        <v>1299.3728329819457</v>
      </c>
      <c r="K169" s="19">
        <v>930.85032269350097</v>
      </c>
      <c r="L169" s="19">
        <v>1015.541835071858</v>
      </c>
      <c r="M169" s="19">
        <v>1180.3587191691909</v>
      </c>
      <c r="N169" s="19">
        <v>905.94413167367907</v>
      </c>
      <c r="O169" s="20">
        <v>659.36323964020369</v>
      </c>
      <c r="P169" s="21">
        <v>151</v>
      </c>
      <c r="Q169" s="19">
        <v>100.99297465169033</v>
      </c>
      <c r="R169" s="19">
        <v>98.601045601419926</v>
      </c>
      <c r="S169" s="19">
        <v>94.115781367985903</v>
      </c>
      <c r="T169" s="19">
        <v>99.77808478597268</v>
      </c>
      <c r="U169" s="19">
        <v>89.565315387065937</v>
      </c>
      <c r="V169" s="20">
        <v>91.58885395729915</v>
      </c>
    </row>
    <row r="170" spans="1:22" x14ac:dyDescent="0.2">
      <c r="A170" s="13" t="s">
        <v>16</v>
      </c>
      <c r="B170" s="3" t="str">
        <f t="shared" si="5"/>
        <v>COUNTY-OTHER, NACOGDOCHES</v>
      </c>
      <c r="C170" s="5" t="s">
        <v>47</v>
      </c>
      <c r="D170" s="18">
        <v>10013</v>
      </c>
      <c r="E170" s="19">
        <v>8559</v>
      </c>
      <c r="F170" s="19">
        <v>7732</v>
      </c>
      <c r="G170" s="19">
        <v>7699</v>
      </c>
      <c r="H170" s="19">
        <v>6686</v>
      </c>
      <c r="I170" s="20">
        <v>6049</v>
      </c>
      <c r="J170" s="18">
        <v>1197.736552761078</v>
      </c>
      <c r="K170" s="19">
        <v>1112.1346881818683</v>
      </c>
      <c r="L170" s="19">
        <v>919.92715022740458</v>
      </c>
      <c r="M170" s="19">
        <v>947.02095725116692</v>
      </c>
      <c r="N170" s="19">
        <v>733.45751719344116</v>
      </c>
      <c r="O170" s="20">
        <v>657.07703825137867</v>
      </c>
      <c r="P170" s="21">
        <v>103</v>
      </c>
      <c r="Q170" s="19">
        <v>106.78820367871083</v>
      </c>
      <c r="R170" s="19">
        <v>116.00068510075911</v>
      </c>
      <c r="S170" s="19">
        <v>106.21547237552177</v>
      </c>
      <c r="T170" s="19">
        <v>109.81242037882521</v>
      </c>
      <c r="U170" s="19">
        <v>97.934291418584735</v>
      </c>
      <c r="V170" s="20">
        <v>96.97480167275468</v>
      </c>
    </row>
    <row r="171" spans="1:22" x14ac:dyDescent="0.2">
      <c r="A171" s="13" t="s">
        <v>16</v>
      </c>
      <c r="B171" s="3" t="str">
        <f t="shared" si="5"/>
        <v>COUNTY-OTHER, NEWTON</v>
      </c>
      <c r="C171" s="5" t="s">
        <v>130</v>
      </c>
      <c r="D171" s="18">
        <v>8325</v>
      </c>
      <c r="E171" s="19">
        <v>8403</v>
      </c>
      <c r="F171" s="19">
        <v>8321</v>
      </c>
      <c r="G171" s="19">
        <v>8204</v>
      </c>
      <c r="H171" s="19">
        <v>8171</v>
      </c>
      <c r="I171" s="20">
        <v>7930</v>
      </c>
      <c r="J171" s="18">
        <v>994.83583255843928</v>
      </c>
      <c r="K171" s="19">
        <v>1091.8023969544363</v>
      </c>
      <c r="L171" s="19">
        <v>989.86213622177002</v>
      </c>
      <c r="M171" s="19">
        <v>980.60777686734104</v>
      </c>
      <c r="N171" s="19">
        <v>932.40895405415336</v>
      </c>
      <c r="O171" s="20">
        <v>893.15109789443636</v>
      </c>
      <c r="P171" s="21">
        <v>106</v>
      </c>
      <c r="Q171" s="19">
        <v>106.68254584721709</v>
      </c>
      <c r="R171" s="19">
        <v>115.99409305874126</v>
      </c>
      <c r="S171" s="19">
        <v>106.20021202338364</v>
      </c>
      <c r="T171" s="19">
        <v>106.70772850530643</v>
      </c>
      <c r="U171" s="19">
        <v>101.87260662500019</v>
      </c>
      <c r="V171" s="20">
        <v>100.54904330701859</v>
      </c>
    </row>
    <row r="172" spans="1:22" x14ac:dyDescent="0.2">
      <c r="A172" s="13" t="s">
        <v>16</v>
      </c>
      <c r="B172" s="3" t="str">
        <f t="shared" si="5"/>
        <v>COUNTY-OTHER, ORANGE</v>
      </c>
      <c r="C172" s="5" t="s">
        <v>126</v>
      </c>
      <c r="D172" s="18">
        <v>21862</v>
      </c>
      <c r="E172" s="19">
        <v>18734</v>
      </c>
      <c r="F172" s="19">
        <v>22721</v>
      </c>
      <c r="G172" s="19">
        <v>22707</v>
      </c>
      <c r="H172" s="19">
        <v>16227</v>
      </c>
      <c r="I172" s="20">
        <v>16606</v>
      </c>
      <c r="J172" s="18">
        <v>2603.8331831112991</v>
      </c>
      <c r="K172" s="19">
        <v>2433.7611497279431</v>
      </c>
      <c r="L172" s="19">
        <v>2855.1749831978418</v>
      </c>
      <c r="M172" s="19">
        <v>2888.7544891683624</v>
      </c>
      <c r="N172" s="19">
        <v>1902.6390836609371</v>
      </c>
      <c r="O172" s="20">
        <v>4259.1514436045918</v>
      </c>
      <c r="P172" s="21">
        <v>114</v>
      </c>
      <c r="Q172" s="19">
        <v>106.32844462086587</v>
      </c>
      <c r="R172" s="19">
        <v>115.97747036740758</v>
      </c>
      <c r="S172" s="19">
        <v>112.18414482890428</v>
      </c>
      <c r="T172" s="19">
        <v>113.57351502252338</v>
      </c>
      <c r="U172" s="19">
        <v>104.6753378311642</v>
      </c>
      <c r="V172" s="20">
        <v>228.97298336630266</v>
      </c>
    </row>
    <row r="173" spans="1:22" x14ac:dyDescent="0.2">
      <c r="A173" s="13" t="s">
        <v>16</v>
      </c>
      <c r="B173" s="3" t="str">
        <f t="shared" si="5"/>
        <v>COUNTY-OTHER, PANOLA</v>
      </c>
      <c r="C173" s="5" t="s">
        <v>90</v>
      </c>
      <c r="D173" s="18">
        <v>15088</v>
      </c>
      <c r="E173" s="19">
        <v>15340</v>
      </c>
      <c r="F173" s="19">
        <v>15234</v>
      </c>
      <c r="G173" s="19">
        <v>15550</v>
      </c>
      <c r="H173" s="19">
        <v>15232</v>
      </c>
      <c r="I173" s="20">
        <v>15245</v>
      </c>
      <c r="J173" s="18">
        <v>1579.8318670189749</v>
      </c>
      <c r="K173" s="19">
        <v>1631.2458458620658</v>
      </c>
      <c r="L173" s="19">
        <v>1406.7160416877653</v>
      </c>
      <c r="M173" s="19">
        <v>1479.7035672132356</v>
      </c>
      <c r="N173" s="19">
        <v>1105.423448815563</v>
      </c>
      <c r="O173" s="20">
        <v>1180.9098803133948</v>
      </c>
      <c r="P173" s="21">
        <v>99</v>
      </c>
      <c r="Q173" s="19">
        <v>93.477133910283413</v>
      </c>
      <c r="R173" s="19">
        <v>94.933666146344947</v>
      </c>
      <c r="S173" s="19">
        <v>82.436336331313697</v>
      </c>
      <c r="T173" s="19">
        <v>84.951396217240017</v>
      </c>
      <c r="U173" s="19">
        <v>64.788501536059627</v>
      </c>
      <c r="V173" s="20">
        <v>69.153715866419262</v>
      </c>
    </row>
    <row r="174" spans="1:22" x14ac:dyDescent="0.2">
      <c r="A174" s="13" t="s">
        <v>16</v>
      </c>
      <c r="B174" s="3" t="str">
        <f t="shared" si="5"/>
        <v>COUNTY-OTHER, POLK</v>
      </c>
      <c r="C174" s="5" t="s">
        <v>151</v>
      </c>
      <c r="D174" s="18">
        <v>3406</v>
      </c>
      <c r="E174" s="19">
        <v>3080</v>
      </c>
      <c r="F174" s="19">
        <v>2999</v>
      </c>
      <c r="G174" s="19">
        <v>3799</v>
      </c>
      <c r="H174" s="19">
        <v>3371</v>
      </c>
      <c r="I174" s="20">
        <v>3181</v>
      </c>
      <c r="J174" s="18">
        <f t="shared" ref="J174:O174" si="10">D174*Q174*364/325851</f>
        <v>319.34657411472102</v>
      </c>
      <c r="K174" s="19">
        <f t="shared" si="10"/>
        <v>331.89375315783553</v>
      </c>
      <c r="L174" s="19">
        <f t="shared" si="10"/>
        <v>293.15466122287035</v>
      </c>
      <c r="M174" s="19">
        <f t="shared" si="10"/>
        <v>376.21588535243365</v>
      </c>
      <c r="N174" s="19">
        <f t="shared" si="10"/>
        <v>332.39332951693825</v>
      </c>
      <c r="O174" s="20">
        <f t="shared" si="10"/>
        <v>290.74286418292314</v>
      </c>
      <c r="P174" s="21">
        <v>102</v>
      </c>
      <c r="Q174" s="19">
        <v>83.933492061404209</v>
      </c>
      <c r="R174" s="19">
        <v>96.464170972093854</v>
      </c>
      <c r="S174" s="19">
        <v>87.506036365724043</v>
      </c>
      <c r="T174" s="19">
        <v>88.6513819845418</v>
      </c>
      <c r="U174" s="19">
        <v>88.269612839004836</v>
      </c>
      <c r="V174" s="20">
        <v>81.820677232667251</v>
      </c>
    </row>
    <row r="175" spans="1:22" x14ac:dyDescent="0.2">
      <c r="A175" s="13" t="s">
        <v>16</v>
      </c>
      <c r="B175" s="3" t="str">
        <f t="shared" si="5"/>
        <v>COUNTY-OTHER, RUSK</v>
      </c>
      <c r="C175" s="5" t="s">
        <v>149</v>
      </c>
      <c r="D175" s="18">
        <v>10792</v>
      </c>
      <c r="E175" s="19">
        <v>9765</v>
      </c>
      <c r="F175" s="19">
        <v>10007</v>
      </c>
      <c r="G175" s="19">
        <v>6557</v>
      </c>
      <c r="H175" s="19">
        <v>6621</v>
      </c>
      <c r="I175" s="20">
        <v>6209</v>
      </c>
      <c r="J175" s="18">
        <v>1060.620178229467</v>
      </c>
      <c r="K175" s="19">
        <v>1002.3577253445593</v>
      </c>
      <c r="L175" s="19">
        <v>982.91325504985411</v>
      </c>
      <c r="M175" s="19">
        <v>571.45448001924194</v>
      </c>
      <c r="N175" s="19">
        <v>662.09753823066376</v>
      </c>
      <c r="O175" s="20">
        <v>610.77736750462611</v>
      </c>
      <c r="P175" s="21">
        <v>107</v>
      </c>
      <c r="Q175" s="19">
        <v>87.737275124204146</v>
      </c>
      <c r="R175" s="19">
        <v>91.638229113271464</v>
      </c>
      <c r="S175" s="19">
        <v>87.687459072142659</v>
      </c>
      <c r="T175" s="19">
        <v>77.804130175113499</v>
      </c>
      <c r="U175" s="19">
        <v>89.273914642699751</v>
      </c>
      <c r="V175" s="20">
        <v>87.818794184645768</v>
      </c>
    </row>
    <row r="176" spans="1:22" x14ac:dyDescent="0.2">
      <c r="A176" s="13" t="s">
        <v>16</v>
      </c>
      <c r="B176" s="3" t="str">
        <f t="shared" si="5"/>
        <v>COUNTY-OTHER, SABINE</v>
      </c>
      <c r="C176" s="5" t="s">
        <v>131</v>
      </c>
      <c r="D176" s="18">
        <v>2478</v>
      </c>
      <c r="E176" s="19">
        <v>2557</v>
      </c>
      <c r="F176" s="19">
        <v>2416</v>
      </c>
      <c r="G176" s="19">
        <v>2712</v>
      </c>
      <c r="H176" s="19">
        <v>2974</v>
      </c>
      <c r="I176" s="20">
        <v>3318</v>
      </c>
      <c r="J176" s="18">
        <v>180.67549278658038</v>
      </c>
      <c r="K176" s="19">
        <v>186.35330887430143</v>
      </c>
      <c r="L176" s="19">
        <v>144.97064317740319</v>
      </c>
      <c r="M176" s="19">
        <v>150.54025014500493</v>
      </c>
      <c r="N176" s="19">
        <v>146.7637096402957</v>
      </c>
      <c r="O176" s="20">
        <v>166.93522560925086</v>
      </c>
      <c r="P176" s="21">
        <v>87</v>
      </c>
      <c r="Q176" s="19">
        <v>65.091478987694444</v>
      </c>
      <c r="R176" s="19">
        <v>65.062773744917251</v>
      </c>
      <c r="S176" s="19">
        <v>53.568480733466394</v>
      </c>
      <c r="T176" s="19">
        <v>49.555189568432539</v>
      </c>
      <c r="U176" s="19">
        <v>44.05588299508986</v>
      </c>
      <c r="V176" s="20">
        <v>44.915661522455359</v>
      </c>
    </row>
    <row r="177" spans="1:28" x14ac:dyDescent="0.2">
      <c r="A177" s="13" t="s">
        <v>16</v>
      </c>
      <c r="B177" s="3" t="str">
        <f t="shared" si="5"/>
        <v>COUNTY-OTHER, SAN AUGUSTINE</v>
      </c>
      <c r="C177" s="5" t="s">
        <v>203</v>
      </c>
      <c r="D177" s="18">
        <v>4954</v>
      </c>
      <c r="E177" s="19">
        <v>5309</v>
      </c>
      <c r="F177" s="19">
        <v>5447</v>
      </c>
      <c r="G177" s="19">
        <v>5528</v>
      </c>
      <c r="H177" s="19">
        <v>5220</v>
      </c>
      <c r="I177" s="20">
        <v>5093</v>
      </c>
      <c r="J177" s="18">
        <v>507.10413010854654</v>
      </c>
      <c r="K177" s="19">
        <v>587.31448115856631</v>
      </c>
      <c r="L177" s="19">
        <v>572.05651509432232</v>
      </c>
      <c r="M177" s="19">
        <v>563.20763784674591</v>
      </c>
      <c r="N177" s="19">
        <v>453.49529999907935</v>
      </c>
      <c r="O177" s="20">
        <v>432.55156191019819</v>
      </c>
      <c r="P177" s="21">
        <v>95</v>
      </c>
      <c r="Q177" s="19">
        <v>91.383405633195267</v>
      </c>
      <c r="R177" s="19">
        <v>98.760704102880354</v>
      </c>
      <c r="S177" s="19">
        <v>93.757874763285571</v>
      </c>
      <c r="T177" s="19">
        <v>90.95502448307991</v>
      </c>
      <c r="U177" s="19">
        <v>77.558335695166122</v>
      </c>
      <c r="V177" s="20">
        <v>75.821156085844393</v>
      </c>
    </row>
    <row r="178" spans="1:28" x14ac:dyDescent="0.2">
      <c r="A178" s="13" t="s">
        <v>16</v>
      </c>
      <c r="B178" s="3" t="str">
        <f t="shared" si="5"/>
        <v>COUNTY-OTHER, SHELBY</v>
      </c>
      <c r="C178" s="5" t="s">
        <v>147</v>
      </c>
      <c r="D178" s="18">
        <v>8940</v>
      </c>
      <c r="E178" s="19">
        <v>8916</v>
      </c>
      <c r="F178" s="19">
        <v>8747</v>
      </c>
      <c r="G178" s="19">
        <v>8673</v>
      </c>
      <c r="H178" s="19">
        <v>8292</v>
      </c>
      <c r="I178" s="20">
        <v>6588</v>
      </c>
      <c r="J178" s="18">
        <v>1112.1559585516081</v>
      </c>
      <c r="K178" s="19">
        <v>1228.824086008636</v>
      </c>
      <c r="L178" s="19">
        <v>1126.8925771288104</v>
      </c>
      <c r="M178" s="19">
        <v>1054.2639793954907</v>
      </c>
      <c r="N178" s="19">
        <v>929.66651214819046</v>
      </c>
      <c r="O178" s="20">
        <v>730.39777244814354</v>
      </c>
      <c r="P178" s="21">
        <v>107</v>
      </c>
      <c r="Q178" s="19">
        <v>111.05915578744141</v>
      </c>
      <c r="R178" s="19">
        <v>123.03986591751325</v>
      </c>
      <c r="S178" s="19">
        <v>115.013702748966</v>
      </c>
      <c r="T178" s="19">
        <v>108.5191080964543</v>
      </c>
      <c r="U178" s="19">
        <v>100.09078321075275</v>
      </c>
      <c r="V178" s="20">
        <v>98.976488821518572</v>
      </c>
    </row>
    <row r="179" spans="1:28" x14ac:dyDescent="0.2">
      <c r="A179" s="13" t="s">
        <v>16</v>
      </c>
      <c r="B179" s="3" t="str">
        <f t="shared" si="5"/>
        <v>COUNTY-OTHER, SMITH</v>
      </c>
      <c r="C179" s="5" t="s">
        <v>28</v>
      </c>
      <c r="D179" s="18">
        <v>4461</v>
      </c>
      <c r="E179" s="19">
        <v>7400</v>
      </c>
      <c r="F179" s="19">
        <v>10469</v>
      </c>
      <c r="G179" s="19">
        <v>1522</v>
      </c>
      <c r="H179" s="19">
        <v>2518</v>
      </c>
      <c r="I179" s="20">
        <v>6001</v>
      </c>
      <c r="J179" s="18">
        <f t="shared" ref="J179:O180" si="11">D179*Q179*364/325851</f>
        <v>487.53320450184981</v>
      </c>
      <c r="K179" s="19">
        <f t="shared" si="11"/>
        <v>911.81042084271644</v>
      </c>
      <c r="L179" s="19">
        <f t="shared" si="11"/>
        <v>1249.4488185872228</v>
      </c>
      <c r="M179" s="19">
        <f t="shared" si="11"/>
        <v>230.6360640842301</v>
      </c>
      <c r="N179" s="19">
        <f t="shared" si="11"/>
        <v>371.82209122127114</v>
      </c>
      <c r="O179" s="20">
        <f t="shared" si="11"/>
        <v>577.27510426581478</v>
      </c>
      <c r="P179" s="21">
        <v>114</v>
      </c>
      <c r="Q179" s="19">
        <v>97.833964086880101</v>
      </c>
      <c r="R179" s="19">
        <v>110.303808079158</v>
      </c>
      <c r="S179" s="19">
        <v>106.83927823156205</v>
      </c>
      <c r="T179" s="19">
        <v>135.65326153757789</v>
      </c>
      <c r="U179" s="19">
        <v>132.18955416227604</v>
      </c>
      <c r="V179" s="20">
        <v>86.114617344050728</v>
      </c>
    </row>
    <row r="180" spans="1:28" x14ac:dyDescent="0.2">
      <c r="A180" s="13" t="s">
        <v>16</v>
      </c>
      <c r="B180" s="3" t="str">
        <f t="shared" si="5"/>
        <v>COUNTY-OTHER, TRINITY</v>
      </c>
      <c r="C180" s="5" t="s">
        <v>148</v>
      </c>
      <c r="D180" s="18">
        <v>1522</v>
      </c>
      <c r="E180" s="19">
        <v>1604</v>
      </c>
      <c r="F180" s="19">
        <v>1620</v>
      </c>
      <c r="G180" s="19">
        <v>1453</v>
      </c>
      <c r="H180" s="19">
        <v>1467</v>
      </c>
      <c r="I180" s="20">
        <v>1490</v>
      </c>
      <c r="J180" s="18">
        <f t="shared" si="11"/>
        <v>148.1207740987893</v>
      </c>
      <c r="K180" s="19">
        <f t="shared" si="11"/>
        <v>180.76760012733467</v>
      </c>
      <c r="L180" s="19">
        <f t="shared" si="11"/>
        <v>146.50532408479998</v>
      </c>
      <c r="M180" s="19">
        <f t="shared" si="11"/>
        <v>181.55864319191326</v>
      </c>
      <c r="N180" s="19">
        <f t="shared" si="11"/>
        <v>176.93782531906504</v>
      </c>
      <c r="O180" s="20">
        <f t="shared" si="11"/>
        <v>186.1665861677065</v>
      </c>
      <c r="P180" s="21">
        <v>74</v>
      </c>
      <c r="Q180" s="19">
        <v>87.120226352082625</v>
      </c>
      <c r="R180" s="19">
        <v>100.88669683807673</v>
      </c>
      <c r="S180" s="19">
        <v>80.957309656688651</v>
      </c>
      <c r="T180" s="19">
        <v>111.85849935852335</v>
      </c>
      <c r="U180" s="19">
        <v>107.97127897638647</v>
      </c>
      <c r="V180" s="20">
        <v>111.84926666666667</v>
      </c>
    </row>
    <row r="181" spans="1:28" x14ac:dyDescent="0.2">
      <c r="A181" s="13" t="s">
        <v>16</v>
      </c>
      <c r="B181" s="3" t="str">
        <f t="shared" si="5"/>
        <v>COUNTY-OTHER, TYLER</v>
      </c>
      <c r="C181" s="5" t="s">
        <v>152</v>
      </c>
      <c r="D181" s="18">
        <v>9567</v>
      </c>
      <c r="E181" s="19">
        <v>9367</v>
      </c>
      <c r="F181" s="19">
        <v>10085</v>
      </c>
      <c r="G181" s="19">
        <v>9835</v>
      </c>
      <c r="H181" s="19">
        <v>10548</v>
      </c>
      <c r="I181" s="20">
        <v>10541</v>
      </c>
      <c r="J181" s="18">
        <v>1183.9376985186482</v>
      </c>
      <c r="K181" s="19">
        <v>1247.6655910216634</v>
      </c>
      <c r="L181" s="19">
        <v>1268.5108224311114</v>
      </c>
      <c r="M181" s="19">
        <v>1147.5261239032566</v>
      </c>
      <c r="N181" s="19">
        <v>1130.3021649465554</v>
      </c>
      <c r="O181" s="20">
        <v>1368.2542714308072</v>
      </c>
      <c r="P181" s="21">
        <v>122</v>
      </c>
      <c r="Q181" s="19">
        <v>110.47888160070791</v>
      </c>
      <c r="R181" s="19">
        <v>118.91150380744996</v>
      </c>
      <c r="S181" s="19">
        <v>112.29087550342638</v>
      </c>
      <c r="T181" s="19">
        <v>104.16322332179595</v>
      </c>
      <c r="U181" s="19">
        <v>95.664461678121171</v>
      </c>
      <c r="V181" s="20">
        <v>115.8807221378232</v>
      </c>
    </row>
    <row r="182" spans="1:28" x14ac:dyDescent="0.2">
      <c r="A182" s="13" t="s">
        <v>79</v>
      </c>
      <c r="B182" s="3" t="str">
        <f t="shared" si="5"/>
        <v>COUNTY-OTHER, BANDERA</v>
      </c>
      <c r="C182" s="5" t="s">
        <v>78</v>
      </c>
      <c r="D182" s="18">
        <v>18116</v>
      </c>
      <c r="E182" s="19">
        <v>18305</v>
      </c>
      <c r="F182" s="19">
        <v>18325</v>
      </c>
      <c r="G182" s="19">
        <v>18530</v>
      </c>
      <c r="H182" s="19">
        <v>18884</v>
      </c>
      <c r="I182" s="20">
        <v>19033</v>
      </c>
      <c r="J182" s="18">
        <v>1856.2580724011893</v>
      </c>
      <c r="K182" s="19">
        <v>2007.1257887807619</v>
      </c>
      <c r="L182" s="19">
        <v>1963.7498241527569</v>
      </c>
      <c r="M182" s="19">
        <v>1992.7429983335942</v>
      </c>
      <c r="N182" s="19">
        <v>1823.1258840697128</v>
      </c>
      <c r="O182" s="20">
        <v>1827.4265110433912</v>
      </c>
      <c r="P182" s="21">
        <v>102</v>
      </c>
      <c r="Q182" s="19">
        <v>91.47496183650567</v>
      </c>
      <c r="R182" s="19">
        <v>97.888359778936078</v>
      </c>
      <c r="S182" s="19">
        <v>95.668368902427645</v>
      </c>
      <c r="T182" s="19">
        <v>96.006815863205901</v>
      </c>
      <c r="U182" s="19">
        <v>86.188408023897892</v>
      </c>
      <c r="V182" s="20">
        <v>85.715402167396363</v>
      </c>
    </row>
    <row r="183" spans="1:28" x14ac:dyDescent="0.2">
      <c r="A183" s="13" t="s">
        <v>79</v>
      </c>
      <c r="B183" s="3" t="str">
        <f t="shared" si="5"/>
        <v>COUNTY-OTHER, EDWARDS</v>
      </c>
      <c r="C183" s="5" t="s">
        <v>254</v>
      </c>
      <c r="D183" s="18">
        <v>815</v>
      </c>
      <c r="E183" s="19">
        <v>828</v>
      </c>
      <c r="F183" s="19">
        <v>837</v>
      </c>
      <c r="G183" s="19">
        <v>660</v>
      </c>
      <c r="H183" s="19">
        <v>683</v>
      </c>
      <c r="I183" s="20">
        <v>692</v>
      </c>
      <c r="J183" s="18">
        <v>88.22402570500013</v>
      </c>
      <c r="K183" s="19">
        <v>103.98129206293673</v>
      </c>
      <c r="L183" s="19">
        <v>110.58784536490603</v>
      </c>
      <c r="M183" s="19">
        <v>84.564616956829965</v>
      </c>
      <c r="N183" s="19">
        <v>71.218782511024969</v>
      </c>
      <c r="O183" s="20">
        <v>74.352790078901094</v>
      </c>
      <c r="P183" s="21">
        <v>108</v>
      </c>
      <c r="Q183" s="19">
        <v>96.639673922178318</v>
      </c>
      <c r="R183" s="19">
        <v>112.11173317450864</v>
      </c>
      <c r="S183" s="19">
        <v>117.95276673049538</v>
      </c>
      <c r="T183" s="19">
        <v>114.38549190535491</v>
      </c>
      <c r="U183" s="19">
        <v>93.089357989530455</v>
      </c>
      <c r="V183" s="20">
        <v>95.921810911394402</v>
      </c>
    </row>
    <row r="184" spans="1:28" x14ac:dyDescent="0.2">
      <c r="A184" s="13" t="s">
        <v>79</v>
      </c>
      <c r="B184" s="3" t="str">
        <f t="shared" si="5"/>
        <v>COUNTY-OTHER, KERR</v>
      </c>
      <c r="C184" s="5" t="s">
        <v>225</v>
      </c>
      <c r="D184" s="18">
        <v>24603</v>
      </c>
      <c r="E184" s="19">
        <v>27884</v>
      </c>
      <c r="F184" s="19">
        <v>27967</v>
      </c>
      <c r="G184" s="19">
        <v>25952</v>
      </c>
      <c r="H184" s="19">
        <v>25111</v>
      </c>
      <c r="I184" s="20">
        <v>25370</v>
      </c>
      <c r="J184" s="18">
        <v>2565.3090607363492</v>
      </c>
      <c r="K184" s="19">
        <v>3228.1313670972318</v>
      </c>
      <c r="L184" s="19">
        <v>3037.0907836710639</v>
      </c>
      <c r="M184" s="19">
        <v>2817.3671110415498</v>
      </c>
      <c r="N184" s="19">
        <v>2601.5475800289087</v>
      </c>
      <c r="O184" s="20">
        <v>2582.486282994375</v>
      </c>
      <c r="P184" s="21">
        <v>84</v>
      </c>
      <c r="Q184" s="19">
        <v>93.084596850033321</v>
      </c>
      <c r="R184" s="19">
        <v>103.352817258584</v>
      </c>
      <c r="S184" s="19">
        <v>96.947828330943835</v>
      </c>
      <c r="T184" s="19">
        <v>96.916740969629913</v>
      </c>
      <c r="U184" s="19">
        <v>92.489825230769895</v>
      </c>
      <c r="V184" s="20">
        <v>90.87485896944402</v>
      </c>
    </row>
    <row r="185" spans="1:28" x14ac:dyDescent="0.2">
      <c r="A185" s="13" t="s">
        <v>79</v>
      </c>
      <c r="B185" s="3" t="str">
        <f t="shared" si="5"/>
        <v>COUNTY-OTHER, KINNEY</v>
      </c>
      <c r="C185" s="5" t="s">
        <v>121</v>
      </c>
      <c r="D185" s="18">
        <v>467</v>
      </c>
      <c r="E185" s="19">
        <v>675</v>
      </c>
      <c r="F185" s="19">
        <v>760</v>
      </c>
      <c r="G185" s="19">
        <v>696</v>
      </c>
      <c r="H185" s="19">
        <v>641</v>
      </c>
      <c r="I185" s="20">
        <v>727</v>
      </c>
      <c r="J185" s="18">
        <v>67.118172109338317</v>
      </c>
      <c r="K185" s="19">
        <v>101.72253422576576</v>
      </c>
      <c r="L185" s="19">
        <v>107.00815710247934</v>
      </c>
      <c r="M185" s="19">
        <v>95.925398418295487</v>
      </c>
      <c r="N185" s="19">
        <v>82.720750435014779</v>
      </c>
      <c r="O185" s="20">
        <v>76.302107404918203</v>
      </c>
      <c r="P185" s="21">
        <v>127</v>
      </c>
      <c r="Q185" s="19">
        <v>128.30672904872253</v>
      </c>
      <c r="R185" s="19">
        <v>134.53633485540334</v>
      </c>
      <c r="S185" s="19">
        <v>125.69832372025957</v>
      </c>
      <c r="T185" s="19">
        <v>123.04120217288619</v>
      </c>
      <c r="U185" s="19">
        <v>115.20799799115252</v>
      </c>
      <c r="V185" s="20">
        <v>93.697567409696433</v>
      </c>
    </row>
    <row r="186" spans="1:28" x14ac:dyDescent="0.2">
      <c r="A186" s="13" t="s">
        <v>79</v>
      </c>
      <c r="B186" s="3" t="str">
        <f t="shared" si="5"/>
        <v>COUNTY-OTHER, REAL</v>
      </c>
      <c r="C186" s="5" t="s">
        <v>143</v>
      </c>
      <c r="D186" s="18">
        <v>1154</v>
      </c>
      <c r="E186" s="19">
        <v>963</v>
      </c>
      <c r="F186" s="19">
        <v>933</v>
      </c>
      <c r="G186" s="19">
        <v>851</v>
      </c>
      <c r="H186" s="19">
        <v>1031</v>
      </c>
      <c r="I186" s="20">
        <v>1039</v>
      </c>
      <c r="J186" s="18">
        <v>126.59942136129703</v>
      </c>
      <c r="K186" s="19">
        <v>96.085435279468228</v>
      </c>
      <c r="L186" s="19">
        <v>63.017391729655586</v>
      </c>
      <c r="M186" s="19">
        <v>78.015511384037495</v>
      </c>
      <c r="N186" s="19">
        <v>61.648812967813505</v>
      </c>
      <c r="O186" s="20">
        <v>63.085594957511248</v>
      </c>
      <c r="P186" s="21">
        <v>103</v>
      </c>
      <c r="Q186" s="19">
        <v>97.938197217539923</v>
      </c>
      <c r="R186" s="19">
        <v>89.075335840481372</v>
      </c>
      <c r="S186" s="19">
        <v>60.298286900409643</v>
      </c>
      <c r="T186" s="19">
        <v>81.842256169212703</v>
      </c>
      <c r="U186" s="19">
        <v>53.381681182984991</v>
      </c>
      <c r="V186" s="20">
        <v>54.205187291521078</v>
      </c>
    </row>
    <row r="187" spans="1:28" x14ac:dyDescent="0.2">
      <c r="A187" s="13" t="s">
        <v>79</v>
      </c>
      <c r="B187" s="3" t="str">
        <f t="shared" si="5"/>
        <v>COUNTY-OTHER, VAL VERDE</v>
      </c>
      <c r="C187" s="5" t="s">
        <v>180</v>
      </c>
      <c r="D187" s="18">
        <v>11997</v>
      </c>
      <c r="E187" s="19">
        <v>12186</v>
      </c>
      <c r="F187" s="19">
        <v>12827</v>
      </c>
      <c r="G187" s="19">
        <v>8530</v>
      </c>
      <c r="H187" s="19">
        <v>10462</v>
      </c>
      <c r="I187" s="20">
        <v>10349</v>
      </c>
      <c r="J187" s="18">
        <v>1653.6172012668367</v>
      </c>
      <c r="K187" s="19">
        <v>1840.8000704309638</v>
      </c>
      <c r="L187" s="19">
        <v>1834.0571480523306</v>
      </c>
      <c r="M187" s="19">
        <v>1252.2404964232119</v>
      </c>
      <c r="N187" s="19">
        <v>1392.6504060137918</v>
      </c>
      <c r="O187" s="20">
        <v>1381.1944723201709</v>
      </c>
      <c r="P187" s="21">
        <v>126</v>
      </c>
      <c r="Q187" s="19">
        <v>123.05195446121803</v>
      </c>
      <c r="R187" s="19">
        <v>134.85642490034601</v>
      </c>
      <c r="S187" s="19">
        <v>127.64798477312947</v>
      </c>
      <c r="T187" s="19">
        <v>131.05841365687581</v>
      </c>
      <c r="U187" s="19">
        <v>118.83752221346401</v>
      </c>
      <c r="V187" s="20">
        <v>119.14687012311427</v>
      </c>
    </row>
    <row r="188" spans="1:28" x14ac:dyDescent="0.2">
      <c r="A188" s="13" t="s">
        <v>49</v>
      </c>
      <c r="B188" s="3" t="str">
        <f t="shared" si="5"/>
        <v>COUNTY-OTHER, BASTROP</v>
      </c>
      <c r="C188" s="5" t="s">
        <v>50</v>
      </c>
      <c r="D188" s="18">
        <v>5868</v>
      </c>
      <c r="E188" s="19">
        <v>8158</v>
      </c>
      <c r="F188" s="19">
        <v>9876</v>
      </c>
      <c r="G188" s="19">
        <v>9618</v>
      </c>
      <c r="H188" s="19">
        <v>11347</v>
      </c>
      <c r="I188" s="20">
        <v>12112</v>
      </c>
      <c r="J188" s="18">
        <v>719.57128258007504</v>
      </c>
      <c r="K188" s="19">
        <v>1143.3813707798963</v>
      </c>
      <c r="L188" s="19">
        <v>1278.858544702947</v>
      </c>
      <c r="M188" s="19">
        <v>1221.7422516733106</v>
      </c>
      <c r="N188" s="19">
        <v>1367.8920007917727</v>
      </c>
      <c r="O188" s="20">
        <v>1458.0140539694523</v>
      </c>
      <c r="P188" s="21">
        <v>170</v>
      </c>
      <c r="Q188" s="19">
        <v>109.47372888478024</v>
      </c>
      <c r="R188" s="19">
        <v>125.12197894662606</v>
      </c>
      <c r="S188" s="19">
        <v>115.60260536127431</v>
      </c>
      <c r="T188" s="19">
        <v>113.40207842316202</v>
      </c>
      <c r="U188" s="19">
        <v>107.62098155206068</v>
      </c>
      <c r="V188" s="20">
        <v>107.46623692567995</v>
      </c>
    </row>
    <row r="189" spans="1:28" x14ac:dyDescent="0.2">
      <c r="A189" s="13" t="s">
        <v>49</v>
      </c>
      <c r="B189" s="3" t="str">
        <f t="shared" si="5"/>
        <v>COUNTY-OTHER, BLANCO</v>
      </c>
      <c r="C189" s="5" t="s">
        <v>108</v>
      </c>
      <c r="D189" s="18">
        <v>6659</v>
      </c>
      <c r="E189" s="19">
        <v>6422</v>
      </c>
      <c r="F189" s="19">
        <v>6513</v>
      </c>
      <c r="G189" s="19">
        <v>6470</v>
      </c>
      <c r="H189" s="19">
        <v>7108</v>
      </c>
      <c r="I189" s="20">
        <v>6969</v>
      </c>
      <c r="J189" s="18">
        <v>843.49526961709489</v>
      </c>
      <c r="K189" s="19">
        <v>908.46821501238298</v>
      </c>
      <c r="L189" s="19">
        <v>854.07019366213387</v>
      </c>
      <c r="M189" s="19">
        <v>849.18339781065583</v>
      </c>
      <c r="N189" s="19">
        <v>860.24059164311291</v>
      </c>
      <c r="O189" s="20">
        <v>851.59718589171132</v>
      </c>
      <c r="P189" s="21">
        <v>120</v>
      </c>
      <c r="Q189" s="19">
        <v>113.08365322861015</v>
      </c>
      <c r="R189" s="19">
        <v>126.28903057128107</v>
      </c>
      <c r="S189" s="19">
        <v>117.06812998870542</v>
      </c>
      <c r="T189" s="19">
        <v>117.171882602528</v>
      </c>
      <c r="U189" s="19">
        <v>108.04351532423432</v>
      </c>
      <c r="V189" s="20">
        <v>109.09125721934909</v>
      </c>
    </row>
    <row r="190" spans="1:28" x14ac:dyDescent="0.2">
      <c r="A190" s="13" t="s">
        <v>49</v>
      </c>
      <c r="B190" s="3" t="str">
        <f t="shared" si="5"/>
        <v>COUNTY-OTHER, BURNET</v>
      </c>
      <c r="C190" s="5" t="s">
        <v>98</v>
      </c>
      <c r="D190" s="18">
        <v>16595</v>
      </c>
      <c r="E190" s="19">
        <v>18923</v>
      </c>
      <c r="F190" s="19">
        <v>19178</v>
      </c>
      <c r="G190" s="19">
        <v>19198</v>
      </c>
      <c r="H190" s="19">
        <v>20034</v>
      </c>
      <c r="I190" s="20">
        <v>19131</v>
      </c>
      <c r="J190" s="18">
        <v>2201.7481163169673</v>
      </c>
      <c r="K190" s="19">
        <v>2907.2400264231196</v>
      </c>
      <c r="L190" s="19">
        <v>2556.1851768139427</v>
      </c>
      <c r="M190" s="19">
        <v>2527.0933509487463</v>
      </c>
      <c r="N190" s="19">
        <v>2471.2895393907029</v>
      </c>
      <c r="O190" s="20">
        <v>2183.3795722584864</v>
      </c>
      <c r="P190" s="21">
        <v>146</v>
      </c>
      <c r="Q190" s="19">
        <v>118.44495584988053</v>
      </c>
      <c r="R190" s="19">
        <v>137.15672090715145</v>
      </c>
      <c r="S190" s="19">
        <v>118.99129511269335</v>
      </c>
      <c r="T190" s="19">
        <v>117.51450928821065</v>
      </c>
      <c r="U190" s="19">
        <v>110.12404497286118</v>
      </c>
      <c r="V190" s="20">
        <v>101.88676300317279</v>
      </c>
    </row>
    <row r="191" spans="1:28" x14ac:dyDescent="0.2">
      <c r="A191" s="13" t="s">
        <v>49</v>
      </c>
      <c r="B191" s="3" t="str">
        <f t="shared" si="5"/>
        <v>COUNTY-OTHER, COLORADO</v>
      </c>
      <c r="C191" s="5" t="s">
        <v>162</v>
      </c>
      <c r="D191" s="18">
        <v>11268</v>
      </c>
      <c r="E191" s="19">
        <v>11150</v>
      </c>
      <c r="F191" s="19">
        <v>11103</v>
      </c>
      <c r="G191" s="19">
        <v>11569</v>
      </c>
      <c r="H191" s="19">
        <v>11869</v>
      </c>
      <c r="I191" s="20">
        <v>11999</v>
      </c>
      <c r="J191" s="18">
        <v>1331.6491745306905</v>
      </c>
      <c r="K191" s="19">
        <v>1562.3760361637683</v>
      </c>
      <c r="L191" s="19">
        <v>1399.6116845429351</v>
      </c>
      <c r="M191" s="19">
        <v>1488.593623926273</v>
      </c>
      <c r="N191" s="19">
        <v>1418.2606655495917</v>
      </c>
      <c r="O191" s="20">
        <v>1397.5979843855011</v>
      </c>
      <c r="P191" s="21">
        <v>119</v>
      </c>
      <c r="Q191" s="19">
        <v>105.5040617313668</v>
      </c>
      <c r="R191" s="19">
        <v>125.09411972725597</v>
      </c>
      <c r="S191" s="19">
        <v>112.5365024188205</v>
      </c>
      <c r="T191" s="19">
        <v>114.86997513430434</v>
      </c>
      <c r="U191" s="19">
        <v>106.67634372262496</v>
      </c>
      <c r="V191" s="20">
        <v>103.98325449723548</v>
      </c>
    </row>
    <row r="192" spans="1:28" x14ac:dyDescent="0.2">
      <c r="A192" s="13" t="s">
        <v>49</v>
      </c>
      <c r="B192" s="3" t="str">
        <f t="shared" si="5"/>
        <v>COUNTY-OTHER, FAYETTE</v>
      </c>
      <c r="C192" s="5" t="s">
        <v>51</v>
      </c>
      <c r="D192" s="18">
        <v>9104</v>
      </c>
      <c r="E192" s="19">
        <v>9608</v>
      </c>
      <c r="F192" s="19">
        <v>9340</v>
      </c>
      <c r="G192" s="19">
        <v>7529</v>
      </c>
      <c r="H192" s="19">
        <v>7671</v>
      </c>
      <c r="I192" s="20">
        <v>7356</v>
      </c>
      <c r="J192" s="18">
        <v>1091.8614719611112</v>
      </c>
      <c r="K192" s="19">
        <v>1359.51997385308</v>
      </c>
      <c r="L192" s="19">
        <v>1219.6396512516458</v>
      </c>
      <c r="M192" s="19">
        <v>989.15941335150114</v>
      </c>
      <c r="N192" s="19">
        <v>943.99856376073728</v>
      </c>
      <c r="O192" s="19">
        <v>849.4412384801642</v>
      </c>
      <c r="P192" s="21">
        <v>112</v>
      </c>
      <c r="Q192" s="19">
        <v>107.06844274381878</v>
      </c>
      <c r="R192" s="19">
        <v>126.32194147571087</v>
      </c>
      <c r="S192" s="19">
        <v>116.57645712944766</v>
      </c>
      <c r="T192" s="19">
        <v>117.28843321804094</v>
      </c>
      <c r="U192" s="19">
        <v>109.86150508140426</v>
      </c>
      <c r="V192" s="20">
        <v>103.0903025765939</v>
      </c>
      <c r="W192" s="36"/>
      <c r="X192" s="36"/>
      <c r="Y192" s="36"/>
      <c r="Z192" s="36"/>
      <c r="AA192" s="36"/>
      <c r="AB192" s="36"/>
    </row>
    <row r="193" spans="1:22" x14ac:dyDescent="0.2">
      <c r="A193" s="13" t="s">
        <v>49</v>
      </c>
      <c r="B193" s="3" t="str">
        <f t="shared" si="5"/>
        <v>COUNTY-OTHER, GILLESPIE</v>
      </c>
      <c r="C193" s="5" t="s">
        <v>202</v>
      </c>
      <c r="D193" s="18">
        <v>13620</v>
      </c>
      <c r="E193" s="19">
        <v>14602</v>
      </c>
      <c r="F193" s="19">
        <v>14921</v>
      </c>
      <c r="G193" s="19">
        <v>15097</v>
      </c>
      <c r="H193" s="19">
        <v>15349</v>
      </c>
      <c r="I193" s="20">
        <v>15272</v>
      </c>
      <c r="J193" s="18">
        <v>1689.3767789572535</v>
      </c>
      <c r="K193" s="19">
        <v>1924.6948548569746</v>
      </c>
      <c r="L193" s="19">
        <v>1839.3968899895965</v>
      </c>
      <c r="M193" s="19">
        <v>1902.2815305154809</v>
      </c>
      <c r="N193" s="19">
        <v>1779.8875387830635</v>
      </c>
      <c r="O193" s="19">
        <v>1748.4540605982488</v>
      </c>
      <c r="P193" s="21">
        <v>114</v>
      </c>
      <c r="Q193" s="19">
        <v>110.73262784382355</v>
      </c>
      <c r="R193" s="19">
        <v>117.67270446157687</v>
      </c>
      <c r="S193" s="19">
        <v>110.05346257412326</v>
      </c>
      <c r="T193" s="19">
        <v>112.4890709485056</v>
      </c>
      <c r="U193" s="19">
        <v>103.52343410886613</v>
      </c>
      <c r="V193" s="20">
        <v>102.20790920082953</v>
      </c>
    </row>
    <row r="194" spans="1:22" x14ac:dyDescent="0.2">
      <c r="A194" s="13" t="s">
        <v>49</v>
      </c>
      <c r="B194" s="3" t="str">
        <f t="shared" si="5"/>
        <v>COUNTY-OTHER, HAYS</v>
      </c>
      <c r="C194" s="5" t="s">
        <v>67</v>
      </c>
      <c r="D194" s="18">
        <v>14797</v>
      </c>
      <c r="E194" s="19">
        <v>15824</v>
      </c>
      <c r="F194" s="19">
        <v>13909</v>
      </c>
      <c r="G194" s="19">
        <v>9063</v>
      </c>
      <c r="H194" s="19">
        <v>9878</v>
      </c>
      <c r="I194" s="20">
        <v>9035</v>
      </c>
      <c r="J194" s="18">
        <f t="shared" ref="J194:O194" si="12">D194*Q194*364/325851</f>
        <v>1899.7381549313504</v>
      </c>
      <c r="K194" s="19">
        <f t="shared" si="12"/>
        <v>2084.8570639111999</v>
      </c>
      <c r="L194" s="19">
        <f t="shared" si="12"/>
        <v>1834.6221891807577</v>
      </c>
      <c r="M194" s="19">
        <f t="shared" si="12"/>
        <v>1087.1044479643135</v>
      </c>
      <c r="N194" s="19">
        <f t="shared" si="12"/>
        <v>1135.2752795243616</v>
      </c>
      <c r="O194" s="20">
        <f t="shared" si="12"/>
        <v>1070.5818761973619</v>
      </c>
      <c r="P194" s="21">
        <v>118</v>
      </c>
      <c r="Q194" s="19">
        <v>114.93114833986533</v>
      </c>
      <c r="R194" s="19">
        <v>117.94449784381779</v>
      </c>
      <c r="S194" s="19">
        <v>118.07784250823822</v>
      </c>
      <c r="T194" s="19">
        <v>107.37840958031857</v>
      </c>
      <c r="U194" s="19">
        <v>102.8844721837997</v>
      </c>
      <c r="V194" s="20">
        <v>106.07411195192888</v>
      </c>
    </row>
    <row r="195" spans="1:22" x14ac:dyDescent="0.2">
      <c r="A195" s="13" t="s">
        <v>49</v>
      </c>
      <c r="B195" s="3" t="str">
        <f t="shared" si="5"/>
        <v>COUNTY-OTHER, LLANO</v>
      </c>
      <c r="C195" s="5" t="s">
        <v>226</v>
      </c>
      <c r="D195" s="18">
        <v>3866</v>
      </c>
      <c r="E195" s="19">
        <v>3836</v>
      </c>
      <c r="F195" s="19">
        <v>3950</v>
      </c>
      <c r="G195" s="19">
        <v>3331</v>
      </c>
      <c r="H195" s="19">
        <v>2339</v>
      </c>
      <c r="I195" s="20">
        <v>2109</v>
      </c>
      <c r="J195" s="18">
        <v>369.02309951480885</v>
      </c>
      <c r="K195" s="19">
        <v>442.8629620593461</v>
      </c>
      <c r="L195" s="19">
        <v>423.88061859561577</v>
      </c>
      <c r="M195" s="19">
        <v>274.57826583315682</v>
      </c>
      <c r="N195" s="19">
        <v>168.11622950366885</v>
      </c>
      <c r="O195" s="20">
        <v>177.08289586344677</v>
      </c>
      <c r="P195" s="21">
        <v>103</v>
      </c>
      <c r="Q195" s="19">
        <v>85.215362592038773</v>
      </c>
      <c r="R195" s="19">
        <v>103.06636411358863</v>
      </c>
      <c r="S195" s="19">
        <v>95.801576868389105</v>
      </c>
      <c r="T195" s="19">
        <v>73.589816296064768</v>
      </c>
      <c r="U195" s="19">
        <v>64.166095451164594</v>
      </c>
      <c r="V195" s="20">
        <v>74.959422046415554</v>
      </c>
    </row>
    <row r="196" spans="1:22" x14ac:dyDescent="0.2">
      <c r="A196" s="13" t="s">
        <v>49</v>
      </c>
      <c r="B196" s="3" t="str">
        <f t="shared" ref="B196:B259" si="13">"COUNTY-OTHER, "&amp;C196</f>
        <v>COUNTY-OTHER, MATAGORDA</v>
      </c>
      <c r="C196" s="5" t="s">
        <v>83</v>
      </c>
      <c r="D196" s="18">
        <v>9718</v>
      </c>
      <c r="E196" s="19">
        <v>10550</v>
      </c>
      <c r="F196" s="19">
        <v>11302</v>
      </c>
      <c r="G196" s="19">
        <v>10625</v>
      </c>
      <c r="H196" s="19">
        <v>10754</v>
      </c>
      <c r="I196" s="20">
        <v>9973</v>
      </c>
      <c r="J196" s="18">
        <v>1022.6292408186564</v>
      </c>
      <c r="K196" s="19">
        <v>1216.8511420864138</v>
      </c>
      <c r="L196" s="19">
        <v>1236.6996579725089</v>
      </c>
      <c r="M196" s="19">
        <v>1171.7063687083973</v>
      </c>
      <c r="N196" s="19">
        <v>1107.2302540118028</v>
      </c>
      <c r="O196" s="20">
        <v>997.86268954215268</v>
      </c>
      <c r="P196" s="21">
        <v>103</v>
      </c>
      <c r="Q196" s="19">
        <v>93.943666392261775</v>
      </c>
      <c r="R196" s="19">
        <v>102.97011270531715</v>
      </c>
      <c r="S196" s="19">
        <v>97.686630866642588</v>
      </c>
      <c r="T196" s="19">
        <v>98.450073669621261</v>
      </c>
      <c r="U196" s="19">
        <v>91.916632613286907</v>
      </c>
      <c r="V196" s="20">
        <v>89.324616258418274</v>
      </c>
    </row>
    <row r="197" spans="1:22" x14ac:dyDescent="0.2">
      <c r="A197" s="13" t="s">
        <v>49</v>
      </c>
      <c r="B197" s="3" t="str">
        <f t="shared" si="13"/>
        <v>COUNTY-OTHER, MILLS</v>
      </c>
      <c r="C197" s="5" t="s">
        <v>133</v>
      </c>
      <c r="D197" s="18">
        <v>2692</v>
      </c>
      <c r="E197" s="19">
        <v>2717</v>
      </c>
      <c r="F197" s="19">
        <v>2698</v>
      </c>
      <c r="G197" s="19">
        <v>2628</v>
      </c>
      <c r="H197" s="19">
        <v>2624</v>
      </c>
      <c r="I197" s="20">
        <v>2686</v>
      </c>
      <c r="J197" s="18">
        <v>332.21405028678754</v>
      </c>
      <c r="K197" s="19">
        <v>377.47401880000371</v>
      </c>
      <c r="L197" s="19">
        <v>341.18684229908757</v>
      </c>
      <c r="M197" s="19">
        <v>337.45172486811452</v>
      </c>
      <c r="N197" s="19">
        <v>312.49806890265796</v>
      </c>
      <c r="O197" s="20">
        <v>320.55787768028949</v>
      </c>
      <c r="P197" s="21">
        <v>124</v>
      </c>
      <c r="Q197" s="19">
        <v>110.17146746320911</v>
      </c>
      <c r="R197" s="19">
        <v>124.02910795044897</v>
      </c>
      <c r="S197" s="19">
        <v>112.89547178528994</v>
      </c>
      <c r="T197" s="19">
        <v>114.6337461687621</v>
      </c>
      <c r="U197" s="19">
        <v>106.31871058511526</v>
      </c>
      <c r="V197" s="20">
        <v>106.54342149552731</v>
      </c>
    </row>
    <row r="198" spans="1:22" x14ac:dyDescent="0.2">
      <c r="A198" s="13" t="s">
        <v>49</v>
      </c>
      <c r="B198" s="3" t="str">
        <f t="shared" si="13"/>
        <v>COUNTY-OTHER, SAN SABA</v>
      </c>
      <c r="C198" s="5" t="s">
        <v>241</v>
      </c>
      <c r="D198" s="18">
        <v>1351</v>
      </c>
      <c r="E198" s="19">
        <v>387</v>
      </c>
      <c r="F198" s="19">
        <v>484</v>
      </c>
      <c r="G198" s="19">
        <v>349</v>
      </c>
      <c r="H198" s="19">
        <v>531</v>
      </c>
      <c r="I198" s="20">
        <v>630</v>
      </c>
      <c r="J198" s="18">
        <v>214.59984624874559</v>
      </c>
      <c r="K198" s="19">
        <v>112.24808731598185</v>
      </c>
      <c r="L198" s="19">
        <v>114.45190439802241</v>
      </c>
      <c r="M198" s="19">
        <v>90.440280987322424</v>
      </c>
      <c r="N198" s="19">
        <v>112.28728698085936</v>
      </c>
      <c r="O198" s="20">
        <v>124.63334468821641</v>
      </c>
      <c r="P198" s="21">
        <v>149</v>
      </c>
      <c r="Q198" s="19">
        <v>141.8078429980836</v>
      </c>
      <c r="R198" s="19">
        <v>258.93703939683553</v>
      </c>
      <c r="S198" s="19">
        <v>211.10759368278048</v>
      </c>
      <c r="T198" s="19">
        <v>231.34635946147506</v>
      </c>
      <c r="U198" s="19">
        <v>188.78272966488666</v>
      </c>
      <c r="V198" s="20">
        <v>176.61187214611874</v>
      </c>
    </row>
    <row r="199" spans="1:22" x14ac:dyDescent="0.2">
      <c r="A199" s="13" t="s">
        <v>49</v>
      </c>
      <c r="B199" s="3" t="str">
        <f t="shared" si="13"/>
        <v>COUNTY-OTHER, TRAVIS</v>
      </c>
      <c r="C199" s="5" t="s">
        <v>52</v>
      </c>
      <c r="D199" s="18">
        <v>24142</v>
      </c>
      <c r="E199" s="19">
        <v>43744</v>
      </c>
      <c r="F199" s="19">
        <v>35322</v>
      </c>
      <c r="G199" s="19">
        <v>60537</v>
      </c>
      <c r="H199" s="19">
        <v>57217</v>
      </c>
      <c r="I199" s="20">
        <v>53522</v>
      </c>
      <c r="J199" s="18">
        <v>3293.8493838901832</v>
      </c>
      <c r="K199" s="19">
        <v>6286.638886546305</v>
      </c>
      <c r="L199" s="19">
        <v>4786.6100278961858</v>
      </c>
      <c r="M199" s="19">
        <v>8110.66912960218</v>
      </c>
      <c r="N199" s="19">
        <v>7096.2722356997519</v>
      </c>
      <c r="O199" s="20">
        <v>6789.5129903237985</v>
      </c>
      <c r="P199" s="21">
        <v>136</v>
      </c>
      <c r="Q199" s="19">
        <v>121.80263527439818</v>
      </c>
      <c r="R199" s="19">
        <v>128.29986971645738</v>
      </c>
      <c r="S199" s="19">
        <v>120.97871125372599</v>
      </c>
      <c r="T199" s="19">
        <v>119.60848336837358</v>
      </c>
      <c r="U199" s="19">
        <v>110.72135158005776</v>
      </c>
      <c r="V199" s="20">
        <v>113.24850656265787</v>
      </c>
    </row>
    <row r="200" spans="1:22" x14ac:dyDescent="0.2">
      <c r="A200" s="13" t="s">
        <v>49</v>
      </c>
      <c r="B200" s="3" t="str">
        <f t="shared" si="13"/>
        <v>COUNTY-OTHER, WHARTON</v>
      </c>
      <c r="C200" s="5" t="s">
        <v>113</v>
      </c>
      <c r="D200" s="18">
        <v>13776</v>
      </c>
      <c r="E200" s="19">
        <v>13916</v>
      </c>
      <c r="F200" s="19">
        <v>14242</v>
      </c>
      <c r="G200" s="19">
        <v>14251</v>
      </c>
      <c r="H200" s="19">
        <v>14606</v>
      </c>
      <c r="I200" s="20">
        <v>14566</v>
      </c>
      <c r="J200" s="18">
        <f t="shared" ref="J200:O201" si="14">D200*Q200*364/325851</f>
        <v>1785.083305156473</v>
      </c>
      <c r="K200" s="19">
        <f t="shared" si="14"/>
        <v>1991.6457076362192</v>
      </c>
      <c r="L200" s="19">
        <f t="shared" si="14"/>
        <v>1874.8965334281675</v>
      </c>
      <c r="M200" s="19">
        <f t="shared" si="14"/>
        <v>1914.9354189880153</v>
      </c>
      <c r="N200" s="19">
        <f t="shared" si="14"/>
        <v>1796.7730149414583</v>
      </c>
      <c r="O200" s="20">
        <f t="shared" si="14"/>
        <v>1816.3866873616473</v>
      </c>
      <c r="P200" s="21">
        <v>126</v>
      </c>
      <c r="Q200" s="19">
        <v>115.99867504653378</v>
      </c>
      <c r="R200" s="19">
        <v>128.11953066100088</v>
      </c>
      <c r="S200" s="19">
        <v>117.84848372830513</v>
      </c>
      <c r="T200" s="19">
        <v>120.28915287469006</v>
      </c>
      <c r="U200" s="19">
        <v>110.12339571643921</v>
      </c>
      <c r="V200" s="20">
        <v>111.63122205095263</v>
      </c>
    </row>
    <row r="201" spans="1:22" x14ac:dyDescent="0.2">
      <c r="A201" s="13" t="s">
        <v>49</v>
      </c>
      <c r="B201" s="3" t="str">
        <f t="shared" si="13"/>
        <v>COUNTY-OTHER, WILLIAMSON</v>
      </c>
      <c r="C201" s="5" t="s">
        <v>68</v>
      </c>
      <c r="D201" s="18">
        <v>10632</v>
      </c>
      <c r="E201" s="19">
        <v>15418</v>
      </c>
      <c r="F201" s="19">
        <v>15492</v>
      </c>
      <c r="G201" s="19">
        <v>4003</v>
      </c>
      <c r="H201" s="19">
        <v>4425</v>
      </c>
      <c r="I201" s="20">
        <v>4737</v>
      </c>
      <c r="J201" s="18">
        <f t="shared" si="14"/>
        <v>1319.7966235326776</v>
      </c>
      <c r="K201" s="19">
        <f t="shared" si="14"/>
        <v>2073.6976011728866</v>
      </c>
      <c r="L201" s="19">
        <f t="shared" si="14"/>
        <v>1991.1057624466644</v>
      </c>
      <c r="M201" s="19">
        <f t="shared" si="14"/>
        <v>514.81546532862649</v>
      </c>
      <c r="N201" s="19">
        <f t="shared" si="14"/>
        <v>521.23662042143371</v>
      </c>
      <c r="O201" s="20">
        <f t="shared" si="14"/>
        <v>572.62423895568315</v>
      </c>
      <c r="P201" s="21">
        <v>148</v>
      </c>
      <c r="Q201" s="19">
        <v>111.12447431524014</v>
      </c>
      <c r="R201" s="19">
        <v>120.4023763147873</v>
      </c>
      <c r="S201" s="19">
        <v>115.05474002161483</v>
      </c>
      <c r="T201" s="19">
        <v>115.12871815424027</v>
      </c>
      <c r="U201" s="19">
        <v>105.4482361711955</v>
      </c>
      <c r="V201" s="20">
        <v>108.21414124019485</v>
      </c>
    </row>
    <row r="202" spans="1:22" x14ac:dyDescent="0.2">
      <c r="A202" s="13" t="s">
        <v>21</v>
      </c>
      <c r="B202" s="3" t="str">
        <f t="shared" si="13"/>
        <v>COUNTY-OTHER, ATASCOSA</v>
      </c>
      <c r="C202" s="5" t="s">
        <v>95</v>
      </c>
      <c r="D202" s="18">
        <v>9068</v>
      </c>
      <c r="E202" s="19">
        <v>9990</v>
      </c>
      <c r="F202" s="19">
        <v>9080</v>
      </c>
      <c r="G202" s="19">
        <v>7111</v>
      </c>
      <c r="H202" s="19">
        <v>6869</v>
      </c>
      <c r="I202" s="20">
        <v>5206</v>
      </c>
      <c r="J202" s="18">
        <v>1099.3502513418709</v>
      </c>
      <c r="K202" s="19">
        <v>1363.0748662732353</v>
      </c>
      <c r="L202" s="19">
        <v>1162.4972380014176</v>
      </c>
      <c r="M202" s="19">
        <v>917.64349963633686</v>
      </c>
      <c r="N202" s="19">
        <v>826.80671073588849</v>
      </c>
      <c r="O202" s="20">
        <v>632.28843551193643</v>
      </c>
      <c r="P202" s="21">
        <v>125</v>
      </c>
      <c r="Q202" s="19">
        <v>108.23077350127802</v>
      </c>
      <c r="R202" s="19">
        <v>121.80929100333209</v>
      </c>
      <c r="S202" s="19">
        <v>114.29632716794399</v>
      </c>
      <c r="T202" s="19">
        <v>115.20451702263327</v>
      </c>
      <c r="U202" s="19">
        <v>107.45748458929039</v>
      </c>
      <c r="V202" s="20">
        <v>108.42695677800641</v>
      </c>
    </row>
    <row r="203" spans="1:22" x14ac:dyDescent="0.2">
      <c r="A203" s="13" t="s">
        <v>21</v>
      </c>
      <c r="B203" s="3" t="str">
        <f t="shared" si="13"/>
        <v>COUNTY-OTHER, BEXAR</v>
      </c>
      <c r="C203" s="5" t="s">
        <v>22</v>
      </c>
      <c r="D203" s="18">
        <v>59943</v>
      </c>
      <c r="E203" s="19">
        <v>161123</v>
      </c>
      <c r="F203" s="19">
        <v>16267</v>
      </c>
      <c r="G203" s="19">
        <v>31867</v>
      </c>
      <c r="H203" s="19">
        <v>21307</v>
      </c>
      <c r="I203" s="20">
        <v>45225</v>
      </c>
      <c r="J203" s="18">
        <v>19044.941368294094</v>
      </c>
      <c r="K203" s="19">
        <v>22757.123070513819</v>
      </c>
      <c r="L203" s="19">
        <v>2125.5848011821354</v>
      </c>
      <c r="M203" s="19">
        <v>4198.8097609029892</v>
      </c>
      <c r="N203" s="19">
        <v>2574.6757666847734</v>
      </c>
      <c r="O203" s="20">
        <v>5528.6801555005195</v>
      </c>
      <c r="P203" s="21">
        <v>175</v>
      </c>
      <c r="Q203" s="19">
        <v>283.63992321472517</v>
      </c>
      <c r="R203" s="19">
        <v>126.09155839591278</v>
      </c>
      <c r="S203" s="19">
        <v>116.65333599159909</v>
      </c>
      <c r="T203" s="19">
        <v>117.62813503555658</v>
      </c>
      <c r="U203" s="19">
        <v>107.876397074471</v>
      </c>
      <c r="V203" s="20">
        <v>109.13626433131145</v>
      </c>
    </row>
    <row r="204" spans="1:22" x14ac:dyDescent="0.2">
      <c r="A204" s="13" t="s">
        <v>21</v>
      </c>
      <c r="B204" s="3" t="str">
        <f t="shared" si="13"/>
        <v>COUNTY-OTHER, CALDWELL</v>
      </c>
      <c r="C204" s="5" t="s">
        <v>53</v>
      </c>
      <c r="D204" s="18">
        <v>1996</v>
      </c>
      <c r="E204" s="19">
        <v>1750</v>
      </c>
      <c r="F204" s="19">
        <v>259</v>
      </c>
      <c r="G204" s="19">
        <v>2861</v>
      </c>
      <c r="H204" s="19">
        <v>1151</v>
      </c>
      <c r="I204" s="20">
        <v>26</v>
      </c>
      <c r="J204" s="18">
        <v>248.84533728606021</v>
      </c>
      <c r="K204" s="19">
        <v>242.87519449073349</v>
      </c>
      <c r="L204" s="19">
        <v>33.50854378228086</v>
      </c>
      <c r="M204" s="19">
        <v>376.87643739009548</v>
      </c>
      <c r="N204" s="19">
        <v>139.43623696106502</v>
      </c>
      <c r="O204" s="20">
        <v>3.1803124741062634</v>
      </c>
      <c r="P204" s="21">
        <v>115</v>
      </c>
      <c r="Q204" s="19">
        <v>111.3</v>
      </c>
      <c r="R204" s="19">
        <v>123.9</v>
      </c>
      <c r="S204" s="19">
        <v>115.5</v>
      </c>
      <c r="T204" s="19">
        <v>117.6</v>
      </c>
      <c r="U204" s="19">
        <v>108.15</v>
      </c>
      <c r="V204" s="20">
        <v>109.2</v>
      </c>
    </row>
    <row r="205" spans="1:22" x14ac:dyDescent="0.2">
      <c r="A205" s="13" t="s">
        <v>21</v>
      </c>
      <c r="B205" s="3" t="str">
        <f t="shared" si="13"/>
        <v>COUNTY-OTHER, CALHOUN</v>
      </c>
      <c r="C205" s="5" t="s">
        <v>244</v>
      </c>
      <c r="D205" s="18">
        <v>2216</v>
      </c>
      <c r="E205" s="19">
        <v>2451</v>
      </c>
      <c r="F205" s="19">
        <v>3547</v>
      </c>
      <c r="G205" s="19">
        <v>3483</v>
      </c>
      <c r="H205" s="19">
        <v>2317</v>
      </c>
      <c r="I205" s="20">
        <v>810</v>
      </c>
      <c r="J205" s="18">
        <v>228.36500271596526</v>
      </c>
      <c r="K205" s="19">
        <v>314.59798189970263</v>
      </c>
      <c r="L205" s="19">
        <v>417.74024324000851</v>
      </c>
      <c r="M205" s="19">
        <v>447.89630536656324</v>
      </c>
      <c r="N205" s="19">
        <v>268.61236040398836</v>
      </c>
      <c r="O205" s="20">
        <v>99.604804956866786</v>
      </c>
      <c r="P205" s="21">
        <v>115</v>
      </c>
      <c r="Q205" s="19">
        <v>91.999609935215858</v>
      </c>
      <c r="R205" s="19">
        <v>114.58791435421941</v>
      </c>
      <c r="S205" s="19">
        <v>105.1408104861913</v>
      </c>
      <c r="T205" s="19">
        <v>114.80219697237855</v>
      </c>
      <c r="U205" s="19">
        <v>103.49661672805532</v>
      </c>
      <c r="V205" s="20">
        <v>109.77955454084221</v>
      </c>
    </row>
    <row r="206" spans="1:22" x14ac:dyDescent="0.2">
      <c r="A206" s="13" t="s">
        <v>21</v>
      </c>
      <c r="B206" s="3" t="str">
        <f t="shared" si="13"/>
        <v>COUNTY-OTHER, COMAL</v>
      </c>
      <c r="C206" s="5" t="s">
        <v>145</v>
      </c>
      <c r="D206" s="18">
        <v>21404</v>
      </c>
      <c r="E206" s="19">
        <v>21753</v>
      </c>
      <c r="F206" s="19">
        <v>20557</v>
      </c>
      <c r="G206" s="19">
        <v>19460</v>
      </c>
      <c r="H206" s="19">
        <v>19839</v>
      </c>
      <c r="I206" s="20">
        <v>15321</v>
      </c>
      <c r="J206" s="18">
        <v>3016.5309606231067</v>
      </c>
      <c r="K206" s="19">
        <v>3588.2886656784849</v>
      </c>
      <c r="L206" s="19">
        <v>2890.6451793918081</v>
      </c>
      <c r="M206" s="19">
        <v>2856.9542161908353</v>
      </c>
      <c r="N206" s="19">
        <v>3174.4360173821774</v>
      </c>
      <c r="O206" s="20">
        <v>2559.6342059714411</v>
      </c>
      <c r="P206" s="21">
        <v>160</v>
      </c>
      <c r="Q206" s="19">
        <v>125.81691682901415</v>
      </c>
      <c r="R206" s="19">
        <v>147.26325891752296</v>
      </c>
      <c r="S206" s="19">
        <v>125.53396434637803</v>
      </c>
      <c r="T206" s="19">
        <v>131.06497181432934</v>
      </c>
      <c r="U206" s="19">
        <v>142.84761517890249</v>
      </c>
      <c r="V206" s="20">
        <v>149.14784625453652</v>
      </c>
    </row>
    <row r="207" spans="1:22" x14ac:dyDescent="0.2">
      <c r="A207" s="13" t="s">
        <v>21</v>
      </c>
      <c r="B207" s="3" t="str">
        <f t="shared" si="13"/>
        <v>COUNTY-OTHER, DEWITT</v>
      </c>
      <c r="C207" s="5" t="s">
        <v>174</v>
      </c>
      <c r="D207" s="18">
        <v>8777</v>
      </c>
      <c r="E207" s="19">
        <v>9118</v>
      </c>
      <c r="F207" s="19">
        <v>9660</v>
      </c>
      <c r="G207" s="19">
        <v>9046</v>
      </c>
      <c r="H207" s="19">
        <v>7561</v>
      </c>
      <c r="I207" s="20">
        <v>7948</v>
      </c>
      <c r="J207" s="18">
        <v>1105.0929458556211</v>
      </c>
      <c r="K207" s="19">
        <v>1271.9205649207768</v>
      </c>
      <c r="L207" s="19">
        <v>1274.3935111446642</v>
      </c>
      <c r="M207" s="19">
        <v>1216.5768894371965</v>
      </c>
      <c r="N207" s="19">
        <v>941.09559737426002</v>
      </c>
      <c r="O207" s="20">
        <v>977.37420247290936</v>
      </c>
      <c r="P207" s="21">
        <v>141.9</v>
      </c>
      <c r="Q207" s="19">
        <v>112.40325867265159</v>
      </c>
      <c r="R207" s="19">
        <v>124.53361497805035</v>
      </c>
      <c r="S207" s="19">
        <v>117.7748659916617</v>
      </c>
      <c r="T207" s="19">
        <v>120.0629949209368</v>
      </c>
      <c r="U207" s="19">
        <v>111.11704855304708</v>
      </c>
      <c r="V207" s="20">
        <v>109.78151176138047</v>
      </c>
    </row>
    <row r="208" spans="1:22" x14ac:dyDescent="0.2">
      <c r="A208" s="13" t="s">
        <v>21</v>
      </c>
      <c r="B208" s="3" t="str">
        <f t="shared" si="13"/>
        <v>COUNTY-OTHER, DIMMIT</v>
      </c>
      <c r="C208" s="5" t="s">
        <v>62</v>
      </c>
      <c r="D208" s="18">
        <v>2075</v>
      </c>
      <c r="E208" s="19">
        <v>2310</v>
      </c>
      <c r="F208" s="19">
        <v>2494</v>
      </c>
      <c r="G208" s="19">
        <v>2851</v>
      </c>
      <c r="H208" s="19">
        <v>3114</v>
      </c>
      <c r="I208" s="20">
        <v>2775</v>
      </c>
      <c r="J208" s="18">
        <v>291.97192888774316</v>
      </c>
      <c r="K208" s="19">
        <v>370.92553191489361</v>
      </c>
      <c r="L208" s="19">
        <v>375.22554020088933</v>
      </c>
      <c r="M208" s="19">
        <v>427.56191019821944</v>
      </c>
      <c r="N208" s="19">
        <v>431.75253643536462</v>
      </c>
      <c r="O208" s="20">
        <v>393.66994116943016</v>
      </c>
      <c r="P208" s="21">
        <v>176.24</v>
      </c>
      <c r="Q208" s="19">
        <v>125.61722396435054</v>
      </c>
      <c r="R208" s="19">
        <v>143.3510709838107</v>
      </c>
      <c r="S208" s="19">
        <v>134.3142638222144</v>
      </c>
      <c r="T208" s="19">
        <v>133.88378603037626</v>
      </c>
      <c r="U208" s="19">
        <v>123.777721250033</v>
      </c>
      <c r="V208" s="20">
        <v>126.64716179192891</v>
      </c>
    </row>
    <row r="209" spans="1:28" x14ac:dyDescent="0.2">
      <c r="A209" s="13" t="s">
        <v>21</v>
      </c>
      <c r="B209" s="3" t="str">
        <f t="shared" si="13"/>
        <v>COUNTY-OTHER, FRIO</v>
      </c>
      <c r="C209" s="5" t="s">
        <v>96</v>
      </c>
      <c r="D209" s="18">
        <v>2899</v>
      </c>
      <c r="E209" s="19">
        <v>3071</v>
      </c>
      <c r="F209" s="19">
        <v>3361</v>
      </c>
      <c r="G209" s="19">
        <v>869</v>
      </c>
      <c r="H209" s="19">
        <v>920</v>
      </c>
      <c r="I209" s="20">
        <v>1952</v>
      </c>
      <c r="J209" s="18">
        <v>361.42416472559546</v>
      </c>
      <c r="K209" s="19">
        <v>432.28127272894665</v>
      </c>
      <c r="L209" s="19">
        <v>442.51378697625603</v>
      </c>
      <c r="M209" s="19">
        <v>121.7491644954289</v>
      </c>
      <c r="N209" s="19">
        <v>120.53890505169541</v>
      </c>
      <c r="O209" s="20">
        <v>254.22942817422688</v>
      </c>
      <c r="P209" s="21">
        <v>127</v>
      </c>
      <c r="Q209" s="19">
        <v>111.3</v>
      </c>
      <c r="R209" s="19">
        <v>125.66455529634273</v>
      </c>
      <c r="S209" s="19">
        <v>117.5396754879704</v>
      </c>
      <c r="T209" s="19">
        <v>125.07554581710988</v>
      </c>
      <c r="U209" s="19">
        <v>116.96760795116141</v>
      </c>
      <c r="V209" s="20">
        <v>116.27121238490905</v>
      </c>
    </row>
    <row r="210" spans="1:28" x14ac:dyDescent="0.2">
      <c r="A210" s="13" t="s">
        <v>21</v>
      </c>
      <c r="B210" s="3" t="str">
        <f t="shared" si="13"/>
        <v>COUNTY-OTHER, GOLIAD</v>
      </c>
      <c r="C210" s="5" t="s">
        <v>205</v>
      </c>
      <c r="D210" s="18">
        <v>5251</v>
      </c>
      <c r="E210" s="19">
        <v>5485</v>
      </c>
      <c r="F210" s="19">
        <v>4855</v>
      </c>
      <c r="G210" s="19">
        <v>4901</v>
      </c>
      <c r="H210" s="19">
        <v>4987</v>
      </c>
      <c r="I210" s="20">
        <v>4929</v>
      </c>
      <c r="J210" s="18">
        <v>657.90407118591008</v>
      </c>
      <c r="K210" s="19">
        <v>766.3880239741477</v>
      </c>
      <c r="L210" s="19">
        <v>631.98334514854946</v>
      </c>
      <c r="M210" s="19">
        <v>645.60343224357155</v>
      </c>
      <c r="N210" s="19">
        <v>580.82755692018748</v>
      </c>
      <c r="O210" s="20">
        <v>570.93369362070393</v>
      </c>
      <c r="P210" s="21">
        <v>149.1</v>
      </c>
      <c r="Q210" s="19">
        <v>111.852771422534</v>
      </c>
      <c r="R210" s="19">
        <v>124.73785492189158</v>
      </c>
      <c r="S210" s="19">
        <v>116.20975692338078</v>
      </c>
      <c r="T210" s="19">
        <v>117.60000000000002</v>
      </c>
      <c r="U210" s="19">
        <v>103.97622324894039</v>
      </c>
      <c r="V210" s="20">
        <v>103.40774060147243</v>
      </c>
    </row>
    <row r="211" spans="1:28" x14ac:dyDescent="0.2">
      <c r="A211" s="13" t="s">
        <v>21</v>
      </c>
      <c r="B211" s="3" t="str">
        <f t="shared" si="13"/>
        <v>COUNTY-OTHER, GONZALES</v>
      </c>
      <c r="C211" s="5" t="s">
        <v>206</v>
      </c>
      <c r="D211" s="18">
        <v>1813</v>
      </c>
      <c r="E211" s="19">
        <v>1967</v>
      </c>
      <c r="F211" s="19">
        <v>2000</v>
      </c>
      <c r="G211" s="19">
        <v>4688</v>
      </c>
      <c r="H211" s="19">
        <v>4462</v>
      </c>
      <c r="I211" s="20">
        <v>4113</v>
      </c>
      <c r="J211" s="18">
        <v>220.90295257648432</v>
      </c>
      <c r="K211" s="19">
        <v>266.46704475358371</v>
      </c>
      <c r="L211" s="19">
        <v>258.7532338400066</v>
      </c>
      <c r="M211" s="19">
        <v>617.54517248681145</v>
      </c>
      <c r="N211" s="19">
        <v>540.54256239815129</v>
      </c>
      <c r="O211" s="20">
        <v>503.10096946150236</v>
      </c>
      <c r="P211" s="21">
        <v>119.45</v>
      </c>
      <c r="Q211" s="19">
        <v>108.77520495054742</v>
      </c>
      <c r="R211" s="19">
        <v>120.93871203626968</v>
      </c>
      <c r="S211" s="19">
        <v>115.49999999999999</v>
      </c>
      <c r="T211" s="19">
        <v>117.6</v>
      </c>
      <c r="U211" s="19">
        <v>108.15</v>
      </c>
      <c r="V211" s="20">
        <v>109.2</v>
      </c>
    </row>
    <row r="212" spans="1:28" x14ac:dyDescent="0.2">
      <c r="A212" s="13" t="s">
        <v>21</v>
      </c>
      <c r="B212" s="3" t="str">
        <f t="shared" si="13"/>
        <v>COUNTY-OTHER, GUADALUPE</v>
      </c>
      <c r="C212" s="5" t="s">
        <v>155</v>
      </c>
      <c r="D212" s="18">
        <v>3321</v>
      </c>
      <c r="E212" s="19">
        <v>1844</v>
      </c>
      <c r="F212" s="19">
        <v>4908</v>
      </c>
      <c r="G212" s="19">
        <v>7040</v>
      </c>
      <c r="H212" s="19">
        <v>5838</v>
      </c>
      <c r="I212" s="20">
        <v>8079</v>
      </c>
      <c r="J212" s="18">
        <v>392.7502619295322</v>
      </c>
      <c r="K212" s="19">
        <v>194.33125109329109</v>
      </c>
      <c r="L212" s="19">
        <v>583.92242926981965</v>
      </c>
      <c r="M212" s="19">
        <v>853.04251636484162</v>
      </c>
      <c r="N212" s="19">
        <v>669.64120487584819</v>
      </c>
      <c r="O212" s="20">
        <v>949.72864284596335</v>
      </c>
      <c r="P212" s="21">
        <v>111</v>
      </c>
      <c r="Q212" s="19">
        <v>105.57809011149472</v>
      </c>
      <c r="R212" s="19">
        <v>94.082299497815939</v>
      </c>
      <c r="S212" s="19">
        <v>106.21278510901966</v>
      </c>
      <c r="T212" s="19">
        <v>108.17432946762142</v>
      </c>
      <c r="U212" s="19">
        <v>102.40101754213067</v>
      </c>
      <c r="V212" s="20">
        <v>104.94653922650809</v>
      </c>
    </row>
    <row r="213" spans="1:28" x14ac:dyDescent="0.2">
      <c r="A213" s="13" t="s">
        <v>21</v>
      </c>
      <c r="B213" s="3" t="str">
        <f t="shared" si="13"/>
        <v>COUNTY-OTHER, HAYS</v>
      </c>
      <c r="C213" s="5" t="s">
        <v>67</v>
      </c>
      <c r="D213" s="18">
        <v>13207</v>
      </c>
      <c r="E213" s="19">
        <v>16015</v>
      </c>
      <c r="F213" s="19">
        <v>12692</v>
      </c>
      <c r="G213" s="19">
        <v>29571</v>
      </c>
      <c r="H213" s="19">
        <v>29736</v>
      </c>
      <c r="I213" s="20">
        <v>33947</v>
      </c>
      <c r="J213" s="18">
        <f t="shared" ref="J213:O213" si="15">D213*Q213*364/325851</f>
        <v>1695.6032852725782</v>
      </c>
      <c r="K213" s="19">
        <f t="shared" si="15"/>
        <v>2110.0218578449108</v>
      </c>
      <c r="L213" s="19">
        <f t="shared" si="15"/>
        <v>1674.0976939450843</v>
      </c>
      <c r="M213" s="19">
        <f t="shared" si="15"/>
        <v>3547.0336125733993</v>
      </c>
      <c r="N213" s="19">
        <f t="shared" si="15"/>
        <v>3417.5486649054887</v>
      </c>
      <c r="O213" s="20">
        <f t="shared" si="15"/>
        <v>4022.4729331789536</v>
      </c>
      <c r="P213" s="21">
        <v>118</v>
      </c>
      <c r="Q213" s="19">
        <v>114.93114833986533</v>
      </c>
      <c r="R213" s="19">
        <v>117.94449784381779</v>
      </c>
      <c r="S213" s="19">
        <v>118.07784250823822</v>
      </c>
      <c r="T213" s="19">
        <v>107.37840958031857</v>
      </c>
      <c r="U213" s="19">
        <v>102.8844721837997</v>
      </c>
      <c r="V213" s="20">
        <v>106.07411195192888</v>
      </c>
    </row>
    <row r="214" spans="1:28" x14ac:dyDescent="0.2">
      <c r="A214" s="13" t="s">
        <v>21</v>
      </c>
      <c r="B214" s="3" t="str">
        <f t="shared" si="13"/>
        <v>COUNTY-OTHER, KARNES</v>
      </c>
      <c r="C214" s="5" t="s">
        <v>194</v>
      </c>
      <c r="D214" s="18">
        <v>2983</v>
      </c>
      <c r="E214" s="19">
        <v>3741</v>
      </c>
      <c r="F214" s="19">
        <v>4412</v>
      </c>
      <c r="G214" s="19">
        <v>3674</v>
      </c>
      <c r="H214" s="19">
        <v>3501</v>
      </c>
      <c r="I214" s="20">
        <v>3256</v>
      </c>
      <c r="J214" s="18">
        <v>371.8966137897383</v>
      </c>
      <c r="K214" s="19">
        <v>519.19777290847662</v>
      </c>
      <c r="L214" s="19">
        <v>570.80963385105463</v>
      </c>
      <c r="M214" s="19">
        <v>483.97204857434838</v>
      </c>
      <c r="N214" s="19">
        <v>424.12360173821781</v>
      </c>
      <c r="O214" s="20">
        <v>398.27297752653817</v>
      </c>
      <c r="P214" s="21">
        <v>134</v>
      </c>
      <c r="Q214" s="19">
        <v>111.30000000000003</v>
      </c>
      <c r="R214" s="19">
        <v>123.90000000000002</v>
      </c>
      <c r="S214" s="19">
        <v>115.5</v>
      </c>
      <c r="T214" s="19">
        <v>117.6</v>
      </c>
      <c r="U214" s="19">
        <v>108.15</v>
      </c>
      <c r="V214" s="20">
        <v>109.19999999999997</v>
      </c>
    </row>
    <row r="215" spans="1:28" x14ac:dyDescent="0.2">
      <c r="A215" s="13" t="s">
        <v>21</v>
      </c>
      <c r="B215" s="3" t="str">
        <f t="shared" si="13"/>
        <v>COUNTY-OTHER, KENDALL</v>
      </c>
      <c r="C215" s="5" t="s">
        <v>112</v>
      </c>
      <c r="D215" s="18">
        <v>15231</v>
      </c>
      <c r="E215" s="19">
        <v>15817</v>
      </c>
      <c r="F215" s="19">
        <v>16906</v>
      </c>
      <c r="G215" s="19">
        <v>17959</v>
      </c>
      <c r="H215" s="19">
        <v>18590</v>
      </c>
      <c r="I215" s="20">
        <v>18939</v>
      </c>
      <c r="J215" s="18">
        <v>1883.088485227911</v>
      </c>
      <c r="K215" s="19">
        <v>2155.7364132686407</v>
      </c>
      <c r="L215" s="19">
        <v>2153.5871019269543</v>
      </c>
      <c r="M215" s="19">
        <v>2336.6201105720097</v>
      </c>
      <c r="N215" s="19">
        <v>2236.1345650312569</v>
      </c>
      <c r="O215" s="20">
        <v>2298.1146648314725</v>
      </c>
      <c r="P215" s="21">
        <v>118</v>
      </c>
      <c r="Q215" s="19">
        <v>110.374437498145</v>
      </c>
      <c r="R215" s="19">
        <v>121.67398628664665</v>
      </c>
      <c r="S215" s="19">
        <v>113.72285931557086</v>
      </c>
      <c r="T215" s="19">
        <v>116.15346060699905</v>
      </c>
      <c r="U215" s="19">
        <v>107.38527624219827</v>
      </c>
      <c r="V215" s="20">
        <v>108.32802959320735</v>
      </c>
    </row>
    <row r="216" spans="1:28" x14ac:dyDescent="0.2">
      <c r="A216" s="13" t="s">
        <v>21</v>
      </c>
      <c r="B216" s="3" t="str">
        <f t="shared" si="13"/>
        <v>COUNTY-OTHER, LA SALLE</v>
      </c>
      <c r="C216" s="5" t="s">
        <v>168</v>
      </c>
      <c r="D216" s="18">
        <v>2319</v>
      </c>
      <c r="E216" s="19">
        <v>2504</v>
      </c>
      <c r="F216" s="19">
        <v>2724</v>
      </c>
      <c r="G216" s="19">
        <v>2787</v>
      </c>
      <c r="H216" s="19">
        <v>3022</v>
      </c>
      <c r="I216" s="20">
        <v>3022</v>
      </c>
      <c r="J216" s="18">
        <v>283.59547768765481</v>
      </c>
      <c r="K216" s="19">
        <v>334.84999171400426</v>
      </c>
      <c r="L216" s="19">
        <v>341.44584687479858</v>
      </c>
      <c r="M216" s="19">
        <v>355.72902538276702</v>
      </c>
      <c r="N216" s="19">
        <v>364.89659123341653</v>
      </c>
      <c r="O216" s="20">
        <v>368.05573298839039</v>
      </c>
      <c r="P216" s="21">
        <v>151.55000000000001</v>
      </c>
      <c r="Q216" s="19">
        <v>109.17538854135285</v>
      </c>
      <c r="R216" s="19">
        <v>119.38291024771326</v>
      </c>
      <c r="S216" s="19">
        <v>111.90279267998308</v>
      </c>
      <c r="T216" s="19">
        <v>113.94847766784142</v>
      </c>
      <c r="U216" s="19">
        <v>107.79572554690263</v>
      </c>
      <c r="V216" s="20">
        <v>108.72898166867628</v>
      </c>
    </row>
    <row r="217" spans="1:28" x14ac:dyDescent="0.2">
      <c r="A217" s="13" t="s">
        <v>21</v>
      </c>
      <c r="B217" s="3" t="str">
        <f t="shared" si="13"/>
        <v>COUNTY-OTHER, MEDINA</v>
      </c>
      <c r="C217" s="5" t="s">
        <v>97</v>
      </c>
      <c r="D217" s="18">
        <v>5774</v>
      </c>
      <c r="E217" s="19">
        <v>2975</v>
      </c>
      <c r="F217" s="19">
        <v>4285</v>
      </c>
      <c r="G217" s="19">
        <v>4349</v>
      </c>
      <c r="H217" s="19">
        <v>3898</v>
      </c>
      <c r="I217" s="20">
        <v>3731</v>
      </c>
      <c r="J217" s="18">
        <v>735.26339016912641</v>
      </c>
      <c r="K217" s="19">
        <v>472.28163224909542</v>
      </c>
      <c r="L217" s="19">
        <v>601.9520194812967</v>
      </c>
      <c r="M217" s="19">
        <v>535.65392756198389</v>
      </c>
      <c r="N217" s="19">
        <v>471.08761013469353</v>
      </c>
      <c r="O217" s="20">
        <v>408.81358857269117</v>
      </c>
      <c r="P217" s="21">
        <v>124</v>
      </c>
      <c r="Q217" s="19">
        <v>113.6821704048854</v>
      </c>
      <c r="R217" s="19">
        <v>141.72298114423853</v>
      </c>
      <c r="S217" s="19">
        <v>125.41146560956506</v>
      </c>
      <c r="T217" s="19">
        <v>109.95654359213425</v>
      </c>
      <c r="U217" s="19">
        <v>107.89120437597083</v>
      </c>
      <c r="V217" s="20">
        <v>97.81968670487548</v>
      </c>
    </row>
    <row r="218" spans="1:28" x14ac:dyDescent="0.2">
      <c r="A218" s="13" t="s">
        <v>21</v>
      </c>
      <c r="B218" s="3" t="str">
        <f t="shared" si="13"/>
        <v>COUNTY-OTHER, REFUGIO</v>
      </c>
      <c r="C218" s="5" t="s">
        <v>252</v>
      </c>
      <c r="D218" s="18">
        <v>2941</v>
      </c>
      <c r="E218" s="19">
        <v>3649</v>
      </c>
      <c r="F218" s="19">
        <v>3709</v>
      </c>
      <c r="G218" s="19">
        <v>3521</v>
      </c>
      <c r="H218" s="19">
        <v>3625</v>
      </c>
      <c r="I218" s="20">
        <v>3658</v>
      </c>
      <c r="J218" s="18">
        <v>338.10318366369904</v>
      </c>
      <c r="K218" s="19">
        <v>520.8513768562932</v>
      </c>
      <c r="L218" s="19">
        <v>478.15003636631468</v>
      </c>
      <c r="M218" s="19">
        <v>415.0544297853927</v>
      </c>
      <c r="N218" s="19">
        <v>451.25761621109035</v>
      </c>
      <c r="O218" s="19">
        <v>473.72361600854379</v>
      </c>
      <c r="P218" s="21">
        <v>149.03</v>
      </c>
      <c r="Q218" s="19">
        <v>102.63144163992305</v>
      </c>
      <c r="R218" s="19">
        <v>127.42837557296613</v>
      </c>
      <c r="S218" s="19">
        <v>115.08893029543096</v>
      </c>
      <c r="T218" s="19">
        <v>105.23621558321305</v>
      </c>
      <c r="U218" s="19">
        <v>111.13292054794522</v>
      </c>
      <c r="V218" s="20">
        <v>115.61322827804698</v>
      </c>
      <c r="W218" s="36"/>
      <c r="X218" s="36"/>
      <c r="Y218" s="36"/>
      <c r="Z218" s="36"/>
      <c r="AA218" s="36"/>
      <c r="AB218" s="36"/>
    </row>
    <row r="219" spans="1:28" x14ac:dyDescent="0.2">
      <c r="A219" s="13" t="s">
        <v>21</v>
      </c>
      <c r="B219" s="3" t="str">
        <f t="shared" si="13"/>
        <v>COUNTY-OTHER, UVALDE</v>
      </c>
      <c r="C219" s="5" t="s">
        <v>227</v>
      </c>
      <c r="D219" s="18">
        <v>5541</v>
      </c>
      <c r="E219" s="19">
        <v>6138</v>
      </c>
      <c r="F219" s="19">
        <v>6014</v>
      </c>
      <c r="G219" s="19">
        <v>6196</v>
      </c>
      <c r="H219" s="19">
        <v>6509</v>
      </c>
      <c r="I219" s="20">
        <v>6730</v>
      </c>
      <c r="J219" s="18">
        <v>699.48648922360223</v>
      </c>
      <c r="K219" s="19">
        <v>848.22563157700904</v>
      </c>
      <c r="L219" s="19">
        <v>730.58526059456631</v>
      </c>
      <c r="M219" s="19">
        <v>713.24752110627253</v>
      </c>
      <c r="N219" s="19">
        <v>698.62490298479986</v>
      </c>
      <c r="O219" s="19">
        <v>757.73076799672253</v>
      </c>
      <c r="P219" s="21">
        <v>137</v>
      </c>
      <c r="Q219" s="19">
        <v>112.6983023191996</v>
      </c>
      <c r="R219" s="19">
        <v>123.37032288193467</v>
      </c>
      <c r="S219" s="19">
        <v>108.45102876393439</v>
      </c>
      <c r="T219" s="19">
        <v>102.76732580454026</v>
      </c>
      <c r="U219" s="19">
        <v>95.819959829067031</v>
      </c>
      <c r="V219" s="20">
        <v>100.51388323902383</v>
      </c>
    </row>
    <row r="220" spans="1:28" x14ac:dyDescent="0.2">
      <c r="A220" s="13" t="s">
        <v>21</v>
      </c>
      <c r="B220" s="3" t="str">
        <f t="shared" si="13"/>
        <v>COUNTY-OTHER, VICTORIA</v>
      </c>
      <c r="C220" s="5" t="s">
        <v>246</v>
      </c>
      <c r="D220" s="18">
        <v>20540</v>
      </c>
      <c r="E220" s="19">
        <v>21403</v>
      </c>
      <c r="F220" s="19">
        <v>22855</v>
      </c>
      <c r="G220" s="19">
        <v>23431</v>
      </c>
      <c r="H220" s="19">
        <v>25064</v>
      </c>
      <c r="I220" s="20">
        <v>26116</v>
      </c>
      <c r="J220" s="18">
        <v>2547.3595519117634</v>
      </c>
      <c r="K220" s="19">
        <v>2932.541968108123</v>
      </c>
      <c r="L220" s="19">
        <v>2912.2501270519347</v>
      </c>
      <c r="M220" s="19">
        <v>3046.0873629358207</v>
      </c>
      <c r="N220" s="19">
        <v>3041.2919018201565</v>
      </c>
      <c r="O220" s="20">
        <v>3340.8644411095866</v>
      </c>
      <c r="P220" s="21">
        <v>114</v>
      </c>
      <c r="Q220" s="19">
        <v>110.71743172026518</v>
      </c>
      <c r="R220" s="19">
        <v>122.31952284886448</v>
      </c>
      <c r="S220" s="19">
        <v>113.75582407854159</v>
      </c>
      <c r="T220" s="19">
        <v>116.05870612810683</v>
      </c>
      <c r="U220" s="19">
        <v>108.32630192733997</v>
      </c>
      <c r="V220" s="20">
        <v>114.20323016174412</v>
      </c>
    </row>
    <row r="221" spans="1:28" x14ac:dyDescent="0.2">
      <c r="A221" s="13" t="s">
        <v>21</v>
      </c>
      <c r="B221" s="3" t="str">
        <f t="shared" si="13"/>
        <v>COUNTY-OTHER, WILSON</v>
      </c>
      <c r="C221" s="5" t="s">
        <v>189</v>
      </c>
      <c r="D221" s="18">
        <v>6955</v>
      </c>
      <c r="E221" s="19">
        <v>8306</v>
      </c>
      <c r="F221" s="19">
        <v>8376</v>
      </c>
      <c r="G221" s="19">
        <v>8080</v>
      </c>
      <c r="H221" s="19">
        <v>8746</v>
      </c>
      <c r="I221" s="20">
        <v>9031</v>
      </c>
      <c r="J221" s="18">
        <v>740.99248966552193</v>
      </c>
      <c r="K221" s="19">
        <v>1138.5479087067401</v>
      </c>
      <c r="L221" s="19">
        <v>1143.6504548091</v>
      </c>
      <c r="M221" s="19">
        <v>1010.5780361269416</v>
      </c>
      <c r="N221" s="19">
        <v>1090.0079706675751</v>
      </c>
      <c r="O221" s="20">
        <v>1373.2990185698372</v>
      </c>
      <c r="P221" s="21">
        <v>114</v>
      </c>
      <c r="Q221" s="19">
        <v>95.113653821533731</v>
      </c>
      <c r="R221" s="19">
        <v>122.37299149979053</v>
      </c>
      <c r="S221" s="19">
        <v>121.8941412352318</v>
      </c>
      <c r="T221" s="19">
        <v>111.6566742336905</v>
      </c>
      <c r="U221" s="19">
        <v>111.26188010801023</v>
      </c>
      <c r="V221" s="20">
        <v>135.75488340768405</v>
      </c>
    </row>
    <row r="222" spans="1:28" x14ac:dyDescent="0.2">
      <c r="A222" s="13" t="s">
        <v>21</v>
      </c>
      <c r="B222" s="3" t="str">
        <f t="shared" si="13"/>
        <v>COUNTY-OTHER, ZAVALA</v>
      </c>
      <c r="C222" s="5" t="s">
        <v>82</v>
      </c>
      <c r="D222" s="18">
        <v>1240</v>
      </c>
      <c r="E222" s="19">
        <v>1109</v>
      </c>
      <c r="F222" s="19">
        <v>1298</v>
      </c>
      <c r="G222" s="19">
        <v>1473</v>
      </c>
      <c r="H222" s="19">
        <v>1504</v>
      </c>
      <c r="I222" s="20">
        <v>1594</v>
      </c>
      <c r="J222" s="18">
        <v>154.59329570877486</v>
      </c>
      <c r="K222" s="19">
        <v>153.9134803944134</v>
      </c>
      <c r="L222" s="19">
        <v>167.93084876216429</v>
      </c>
      <c r="M222" s="19">
        <v>194.03669775449515</v>
      </c>
      <c r="N222" s="19">
        <v>182.19991345737776</v>
      </c>
      <c r="O222" s="20">
        <v>194.97761860482245</v>
      </c>
      <c r="P222" s="21">
        <v>159</v>
      </c>
      <c r="Q222" s="19">
        <v>111.3</v>
      </c>
      <c r="R222" s="19">
        <v>123.9</v>
      </c>
      <c r="S222" s="19">
        <v>115.49999999999999</v>
      </c>
      <c r="T222" s="19">
        <v>117.6</v>
      </c>
      <c r="U222" s="19">
        <v>108.15</v>
      </c>
      <c r="V222" s="20">
        <v>109.2</v>
      </c>
    </row>
    <row r="223" spans="1:28" x14ac:dyDescent="0.2">
      <c r="A223" s="13" t="s">
        <v>18</v>
      </c>
      <c r="B223" s="3" t="str">
        <f t="shared" si="13"/>
        <v>COUNTY-OTHER, CAMERON</v>
      </c>
      <c r="C223" s="5" t="s">
        <v>136</v>
      </c>
      <c r="D223" s="18">
        <v>35975</v>
      </c>
      <c r="E223" s="19">
        <v>51555</v>
      </c>
      <c r="F223" s="19">
        <v>49055</v>
      </c>
      <c r="G223" s="19">
        <v>34592</v>
      </c>
      <c r="H223" s="19">
        <v>42847</v>
      </c>
      <c r="I223" s="20">
        <v>40415</v>
      </c>
      <c r="J223" s="18">
        <v>4694.1986337313674</v>
      </c>
      <c r="K223" s="19">
        <v>7244.9293664895913</v>
      </c>
      <c r="L223" s="19">
        <v>6606.1661903753547</v>
      </c>
      <c r="M223" s="19">
        <v>4678.8078109319904</v>
      </c>
      <c r="N223" s="19">
        <v>5343.8848504377765</v>
      </c>
      <c r="O223" s="20">
        <v>4892.509116436654</v>
      </c>
      <c r="P223" s="21">
        <v>155</v>
      </c>
      <c r="Q223" s="19">
        <v>116.48951947223622</v>
      </c>
      <c r="R223" s="19">
        <v>125.45545741148899</v>
      </c>
      <c r="S223" s="19">
        <v>120.22434194215883</v>
      </c>
      <c r="T223" s="19">
        <v>120.74960747912259</v>
      </c>
      <c r="U223" s="19">
        <v>111.34298639536469</v>
      </c>
      <c r="V223" s="20">
        <v>108.07251397572108</v>
      </c>
    </row>
    <row r="224" spans="1:28" x14ac:dyDescent="0.2">
      <c r="A224" s="13" t="s">
        <v>18</v>
      </c>
      <c r="B224" s="3" t="str">
        <f t="shared" si="13"/>
        <v>COUNTY-OTHER, HIDALGO</v>
      </c>
      <c r="C224" s="5" t="s">
        <v>19</v>
      </c>
      <c r="D224" s="18">
        <v>12144</v>
      </c>
      <c r="E224" s="19">
        <v>17635</v>
      </c>
      <c r="F224" s="19">
        <v>19687</v>
      </c>
      <c r="G224" s="19">
        <v>17267</v>
      </c>
      <c r="H224" s="19">
        <v>21748</v>
      </c>
      <c r="I224" s="20">
        <v>21169</v>
      </c>
      <c r="J224" s="18">
        <v>1406.4711058121657</v>
      </c>
      <c r="K224" s="19">
        <v>2177.8197482898627</v>
      </c>
      <c r="L224" s="19">
        <v>2376.3549596287871</v>
      </c>
      <c r="M224" s="19">
        <v>2093.3809086054671</v>
      </c>
      <c r="N224" s="19">
        <v>2455.6807387425547</v>
      </c>
      <c r="O224" s="20">
        <v>2425.0307576162108</v>
      </c>
      <c r="P224" s="21">
        <v>121</v>
      </c>
      <c r="Q224" s="19">
        <v>103.39397916779468</v>
      </c>
      <c r="R224" s="19">
        <v>110.24849288657752</v>
      </c>
      <c r="S224" s="19">
        <v>107.76009479170942</v>
      </c>
      <c r="T224" s="19">
        <v>108.23246853012041</v>
      </c>
      <c r="U224" s="19">
        <v>100.8042338517666</v>
      </c>
      <c r="V224" s="20">
        <v>102.26878634239651</v>
      </c>
    </row>
    <row r="225" spans="1:28" x14ac:dyDescent="0.2">
      <c r="A225" s="13" t="s">
        <v>18</v>
      </c>
      <c r="B225" s="3" t="str">
        <f t="shared" si="13"/>
        <v>COUNTY-OTHER, JIM HOGG</v>
      </c>
      <c r="C225" s="5" t="s">
        <v>221</v>
      </c>
      <c r="D225" s="18">
        <v>1145</v>
      </c>
      <c r="E225" s="19">
        <v>5317</v>
      </c>
      <c r="F225" s="19">
        <v>335</v>
      </c>
      <c r="G225" s="19">
        <v>201</v>
      </c>
      <c r="H225" s="19">
        <v>212</v>
      </c>
      <c r="I225" s="20">
        <v>161</v>
      </c>
      <c r="J225" s="18">
        <v>142.74945450528003</v>
      </c>
      <c r="K225" s="19">
        <v>737.92423377555997</v>
      </c>
      <c r="L225" s="19">
        <v>43.341166668201105</v>
      </c>
      <c r="M225" s="19">
        <v>26.477512728210133</v>
      </c>
      <c r="N225" s="19">
        <v>25.682434609683568</v>
      </c>
      <c r="O225" s="20">
        <v>19.693473397350324</v>
      </c>
      <c r="P225" s="21">
        <v>118</v>
      </c>
      <c r="Q225" s="19">
        <v>111.3</v>
      </c>
      <c r="R225" s="19">
        <v>123.9</v>
      </c>
      <c r="S225" s="19">
        <v>115.49999999999999</v>
      </c>
      <c r="T225" s="19">
        <v>117.6</v>
      </c>
      <c r="U225" s="19">
        <v>108.15</v>
      </c>
      <c r="V225" s="20">
        <v>109.20000000000002</v>
      </c>
    </row>
    <row r="226" spans="1:28" x14ac:dyDescent="0.2">
      <c r="A226" s="13" t="s">
        <v>18</v>
      </c>
      <c r="B226" s="3" t="str">
        <f t="shared" si="13"/>
        <v>COUNTY-OTHER, MAVERICK</v>
      </c>
      <c r="C226" s="5" t="s">
        <v>188</v>
      </c>
      <c r="D226" s="18">
        <v>8540</v>
      </c>
      <c r="E226" s="19">
        <v>5676</v>
      </c>
      <c r="F226" s="19">
        <v>4993</v>
      </c>
      <c r="G226" s="19">
        <v>4572</v>
      </c>
      <c r="H226" s="19">
        <v>4012</v>
      </c>
      <c r="I226" s="20">
        <v>4115</v>
      </c>
      <c r="J226" s="18">
        <v>1064.6989881878528</v>
      </c>
      <c r="K226" s="19">
        <v>787.74834510251617</v>
      </c>
      <c r="L226" s="19">
        <v>645.97744828157647</v>
      </c>
      <c r="M226" s="19">
        <v>602.26461787749611</v>
      </c>
      <c r="N226" s="19">
        <v>486.02796063231358</v>
      </c>
      <c r="O226" s="20">
        <v>503.34560888258744</v>
      </c>
      <c r="P226" s="21">
        <v>128</v>
      </c>
      <c r="Q226" s="19">
        <v>111.3</v>
      </c>
      <c r="R226" s="19">
        <v>123.9</v>
      </c>
      <c r="S226" s="19">
        <v>115.49999999999999</v>
      </c>
      <c r="T226" s="19">
        <v>117.59999999999998</v>
      </c>
      <c r="U226" s="19">
        <v>108.15</v>
      </c>
      <c r="V226" s="20">
        <v>109.2</v>
      </c>
    </row>
    <row r="227" spans="1:28" x14ac:dyDescent="0.2">
      <c r="A227" s="13" t="s">
        <v>18</v>
      </c>
      <c r="B227" s="3" t="str">
        <f t="shared" si="13"/>
        <v>COUNTY-OTHER, STARR</v>
      </c>
      <c r="C227" s="5" t="s">
        <v>20</v>
      </c>
      <c r="D227" s="18">
        <v>5087</v>
      </c>
      <c r="E227" s="19">
        <v>5906</v>
      </c>
      <c r="F227" s="19">
        <v>7386</v>
      </c>
      <c r="G227" s="19">
        <v>5572</v>
      </c>
      <c r="H227" s="19">
        <v>5721</v>
      </c>
      <c r="I227" s="20">
        <v>5476</v>
      </c>
      <c r="J227" s="18">
        <v>690.11140521281197</v>
      </c>
      <c r="K227" s="19">
        <v>893.08926779417595</v>
      </c>
      <c r="L227" s="19">
        <v>1006.4182862719464</v>
      </c>
      <c r="M227" s="19">
        <v>787.10014086192768</v>
      </c>
      <c r="N227" s="19">
        <v>762.51064059953785</v>
      </c>
      <c r="O227" s="20">
        <v>701.33713875360195</v>
      </c>
      <c r="P227" s="21">
        <v>124</v>
      </c>
      <c r="Q227" s="19">
        <v>121.11101976297357</v>
      </c>
      <c r="R227" s="19">
        <v>134.99808924288743</v>
      </c>
      <c r="S227" s="19">
        <v>121.64532121117701</v>
      </c>
      <c r="T227" s="19">
        <v>126.10870792317753</v>
      </c>
      <c r="U227" s="19">
        <v>118.98717522322231</v>
      </c>
      <c r="V227" s="20">
        <v>114.33773677416769</v>
      </c>
    </row>
    <row r="228" spans="1:28" x14ac:dyDescent="0.2">
      <c r="A228" s="13" t="s">
        <v>18</v>
      </c>
      <c r="B228" s="3" t="str">
        <f t="shared" si="13"/>
        <v>COUNTY-OTHER, WEBB</v>
      </c>
      <c r="C228" s="5" t="s">
        <v>228</v>
      </c>
      <c r="D228" s="18">
        <v>1981</v>
      </c>
      <c r="E228" s="19">
        <v>10790</v>
      </c>
      <c r="F228" s="19">
        <v>8606</v>
      </c>
      <c r="G228" s="19">
        <v>9203</v>
      </c>
      <c r="H228" s="19">
        <v>9412</v>
      </c>
      <c r="I228" s="20">
        <v>8392</v>
      </c>
      <c r="J228" s="18">
        <v>234.04465231041181</v>
      </c>
      <c r="K228" s="19">
        <v>1493.2400264231196</v>
      </c>
      <c r="L228" s="19">
        <v>1129.8479096274066</v>
      </c>
      <c r="M228" s="19">
        <v>1232.6276844324552</v>
      </c>
      <c r="N228" s="19">
        <v>1159.1162387103309</v>
      </c>
      <c r="O228" s="20">
        <v>1041.2057734977029</v>
      </c>
      <c r="P228" s="21">
        <v>116</v>
      </c>
      <c r="Q228" s="19">
        <v>105.47279151943462</v>
      </c>
      <c r="R228" s="19">
        <v>123.54761660339989</v>
      </c>
      <c r="S228" s="19">
        <v>117.20464893877799</v>
      </c>
      <c r="T228" s="19">
        <v>119.57177858917355</v>
      </c>
      <c r="U228" s="19">
        <v>109.94393211231365</v>
      </c>
      <c r="V228" s="20">
        <v>110.76365700536715</v>
      </c>
    </row>
    <row r="229" spans="1:28" x14ac:dyDescent="0.2">
      <c r="A229" s="13" t="s">
        <v>18</v>
      </c>
      <c r="B229" s="3" t="str">
        <f t="shared" si="13"/>
        <v>COUNTY-OTHER, WILLACY</v>
      </c>
      <c r="C229" s="5" t="s">
        <v>190</v>
      </c>
      <c r="D229" s="18">
        <v>3977</v>
      </c>
      <c r="E229" s="19">
        <v>3905</v>
      </c>
      <c r="F229" s="19">
        <v>3817</v>
      </c>
      <c r="G229" s="19">
        <v>3873</v>
      </c>
      <c r="H229" s="19">
        <v>3284</v>
      </c>
      <c r="I229" s="20">
        <v>3178</v>
      </c>
      <c r="J229" s="18">
        <v>495.82059438209484</v>
      </c>
      <c r="K229" s="19">
        <v>541.95864827789387</v>
      </c>
      <c r="L229" s="19">
        <v>493.83054678365266</v>
      </c>
      <c r="M229" s="19">
        <v>510.1861034644669</v>
      </c>
      <c r="N229" s="19">
        <v>397.83544933113603</v>
      </c>
      <c r="O229" s="20">
        <v>388.73204010421938</v>
      </c>
      <c r="P229" s="21">
        <v>118</v>
      </c>
      <c r="Q229" s="19">
        <v>111.3</v>
      </c>
      <c r="R229" s="19">
        <v>123.9</v>
      </c>
      <c r="S229" s="19">
        <v>115.5</v>
      </c>
      <c r="T229" s="19">
        <v>117.6</v>
      </c>
      <c r="U229" s="19">
        <v>108.15000000000002</v>
      </c>
      <c r="V229" s="20">
        <v>109.19999999999997</v>
      </c>
    </row>
    <row r="230" spans="1:28" x14ac:dyDescent="0.2">
      <c r="A230" s="13" t="s">
        <v>18</v>
      </c>
      <c r="B230" s="3" t="str">
        <f t="shared" si="13"/>
        <v>COUNTY-OTHER, ZAPATA</v>
      </c>
      <c r="C230" s="5" t="s">
        <v>198</v>
      </c>
      <c r="D230" s="18">
        <v>434</v>
      </c>
      <c r="E230" s="19">
        <v>447</v>
      </c>
      <c r="F230" s="19">
        <v>840</v>
      </c>
      <c r="G230" s="19">
        <v>554</v>
      </c>
      <c r="H230" s="19">
        <v>351</v>
      </c>
      <c r="I230" s="20">
        <v>463</v>
      </c>
      <c r="J230" s="18">
        <v>65.546930959242104</v>
      </c>
      <c r="K230" s="19">
        <v>87.329345314269418</v>
      </c>
      <c r="L230" s="19">
        <v>135.51193643720597</v>
      </c>
      <c r="M230" s="19">
        <v>96.983161015310685</v>
      </c>
      <c r="N230" s="19">
        <v>66.409081911671279</v>
      </c>
      <c r="O230" s="20">
        <v>74.432252778110239</v>
      </c>
      <c r="P230" s="21">
        <v>138</v>
      </c>
      <c r="Q230" s="19">
        <v>134.83071144498453</v>
      </c>
      <c r="R230" s="19">
        <v>174.41300910177441</v>
      </c>
      <c r="S230" s="19">
        <v>144.02054794520549</v>
      </c>
      <c r="T230" s="19">
        <v>156.28336877503588</v>
      </c>
      <c r="U230" s="19">
        <v>168.90657417164263</v>
      </c>
      <c r="V230" s="20">
        <v>143.5179975738927</v>
      </c>
    </row>
    <row r="231" spans="1:28" x14ac:dyDescent="0.2">
      <c r="A231" s="13" t="s">
        <v>29</v>
      </c>
      <c r="B231" s="3" t="str">
        <f t="shared" si="13"/>
        <v>COUNTY-OTHER, ARANSAS</v>
      </c>
      <c r="C231" s="5" t="s">
        <v>54</v>
      </c>
      <c r="D231" s="18">
        <v>3738</v>
      </c>
      <c r="E231" s="19">
        <v>5222</v>
      </c>
      <c r="F231" s="19">
        <v>5494</v>
      </c>
      <c r="G231" s="19">
        <v>5267</v>
      </c>
      <c r="H231" s="19">
        <v>5538</v>
      </c>
      <c r="I231" s="20">
        <v>5338</v>
      </c>
      <c r="J231" s="18">
        <v>274.53147435484311</v>
      </c>
      <c r="K231" s="19">
        <v>391.67550153290927</v>
      </c>
      <c r="L231" s="19">
        <v>495.58583140760652</v>
      </c>
      <c r="M231" s="19">
        <v>369.69344439636524</v>
      </c>
      <c r="N231" s="19">
        <v>413.21043437031034</v>
      </c>
      <c r="O231" s="20">
        <v>352.58093622545277</v>
      </c>
      <c r="P231" s="21">
        <v>109</v>
      </c>
      <c r="Q231" s="19">
        <v>65.566052793597038</v>
      </c>
      <c r="R231" s="19">
        <v>66.960044621543219</v>
      </c>
      <c r="S231" s="19">
        <v>80.529762854620984</v>
      </c>
      <c r="T231" s="19">
        <v>62.662053754184107</v>
      </c>
      <c r="U231" s="19">
        <v>66.610780436040898</v>
      </c>
      <c r="V231" s="20">
        <v>58.966649378711438</v>
      </c>
    </row>
    <row r="232" spans="1:28" x14ac:dyDescent="0.2">
      <c r="A232" s="13" t="s">
        <v>29</v>
      </c>
      <c r="B232" s="3" t="str">
        <f t="shared" si="13"/>
        <v>COUNTY-OTHER, BEE</v>
      </c>
      <c r="C232" s="5" t="s">
        <v>91</v>
      </c>
      <c r="D232" s="18">
        <v>12860</v>
      </c>
      <c r="E232" s="19">
        <v>13378</v>
      </c>
      <c r="F232" s="19">
        <v>14779</v>
      </c>
      <c r="G232" s="19">
        <v>13685</v>
      </c>
      <c r="H232" s="19">
        <v>13060</v>
      </c>
      <c r="I232" s="20">
        <v>14039</v>
      </c>
      <c r="J232" s="18">
        <v>1539.4479501367189</v>
      </c>
      <c r="K232" s="19">
        <v>1815.1941146413546</v>
      </c>
      <c r="L232" s="19">
        <v>1884.3995553182285</v>
      </c>
      <c r="M232" s="19">
        <v>1810.2622425587153</v>
      </c>
      <c r="N232" s="19">
        <v>1571.9807557748786</v>
      </c>
      <c r="O232" s="20">
        <v>1683.7277221797694</v>
      </c>
      <c r="P232" s="21">
        <v>133</v>
      </c>
      <c r="Q232" s="19">
        <v>106.86862821960418</v>
      </c>
      <c r="R232" s="19">
        <v>121.13177378726473</v>
      </c>
      <c r="S232" s="19">
        <v>113.82931899854201</v>
      </c>
      <c r="T232" s="19">
        <v>118.09265459131836</v>
      </c>
      <c r="U232" s="19">
        <v>107.45589402966289</v>
      </c>
      <c r="V232" s="20">
        <v>107.06854037724655</v>
      </c>
    </row>
    <row r="233" spans="1:28" x14ac:dyDescent="0.2">
      <c r="A233" s="13" t="s">
        <v>29</v>
      </c>
      <c r="B233" s="3" t="str">
        <f t="shared" si="13"/>
        <v>COUNTY-OTHER, BROOKS</v>
      </c>
      <c r="C233" s="5" t="s">
        <v>211</v>
      </c>
      <c r="D233" s="18">
        <v>1384</v>
      </c>
      <c r="E233" s="19">
        <v>1433</v>
      </c>
      <c r="F233" s="19">
        <v>1542</v>
      </c>
      <c r="G233" s="19">
        <v>1631</v>
      </c>
      <c r="H233" s="19">
        <v>1565</v>
      </c>
      <c r="I233" s="20">
        <v>1548</v>
      </c>
      <c r="J233" s="18">
        <v>404.80528830661871</v>
      </c>
      <c r="K233" s="19">
        <v>211.40828783707892</v>
      </c>
      <c r="L233" s="19">
        <v>213.6602465544068</v>
      </c>
      <c r="M233" s="19">
        <v>214.84986696373497</v>
      </c>
      <c r="N233" s="19">
        <v>189.58967058563576</v>
      </c>
      <c r="O233" s="20">
        <v>189.35091191986521</v>
      </c>
      <c r="P233" s="21">
        <v>124</v>
      </c>
      <c r="Q233" s="19">
        <v>261.11768152664507</v>
      </c>
      <c r="R233" s="19">
        <v>131.70492405051192</v>
      </c>
      <c r="S233" s="19">
        <v>123.6988166942061</v>
      </c>
      <c r="T233" s="19">
        <v>117.6</v>
      </c>
      <c r="U233" s="19">
        <v>108.15</v>
      </c>
      <c r="V233" s="20">
        <v>109.2</v>
      </c>
    </row>
    <row r="234" spans="1:28" x14ac:dyDescent="0.2">
      <c r="A234" s="13" t="s">
        <v>29</v>
      </c>
      <c r="B234" s="3" t="str">
        <f t="shared" si="13"/>
        <v>COUNTY-OTHER, DUVAL</v>
      </c>
      <c r="C234" s="5" t="s">
        <v>187</v>
      </c>
      <c r="D234" s="18">
        <v>5024</v>
      </c>
      <c r="E234" s="19">
        <v>3508</v>
      </c>
      <c r="F234" s="19">
        <v>3132</v>
      </c>
      <c r="G234" s="19">
        <v>2884</v>
      </c>
      <c r="H234" s="19">
        <v>2650</v>
      </c>
      <c r="I234" s="20">
        <v>2493</v>
      </c>
      <c r="J234" s="18">
        <v>626.35219164587488</v>
      </c>
      <c r="K234" s="19">
        <v>486.8606755848532</v>
      </c>
      <c r="L234" s="19">
        <v>405.20756419345037</v>
      </c>
      <c r="M234" s="19">
        <v>379.90620252814938</v>
      </c>
      <c r="N234" s="19">
        <v>321.03043262104455</v>
      </c>
      <c r="O234" s="20">
        <v>304.9430383825736</v>
      </c>
      <c r="P234" s="21">
        <v>123</v>
      </c>
      <c r="Q234" s="19">
        <v>111.29999999999998</v>
      </c>
      <c r="R234" s="19">
        <v>123.9</v>
      </c>
      <c r="S234" s="19">
        <v>115.5</v>
      </c>
      <c r="T234" s="19">
        <v>117.6</v>
      </c>
      <c r="U234" s="19">
        <v>108.14999999999998</v>
      </c>
      <c r="V234" s="20">
        <v>109.19999999999997</v>
      </c>
    </row>
    <row r="235" spans="1:28" x14ac:dyDescent="0.2">
      <c r="A235" s="13" t="s">
        <v>29</v>
      </c>
      <c r="B235" s="3" t="str">
        <f t="shared" si="13"/>
        <v>COUNTY-OTHER, JIM WELLS</v>
      </c>
      <c r="C235" s="5" t="s">
        <v>30</v>
      </c>
      <c r="D235" s="18">
        <v>13273</v>
      </c>
      <c r="E235" s="19">
        <v>13997</v>
      </c>
      <c r="F235" s="19">
        <v>12552</v>
      </c>
      <c r="G235" s="19">
        <v>14053</v>
      </c>
      <c r="H235" s="19">
        <v>14430</v>
      </c>
      <c r="I235" s="20">
        <v>13271</v>
      </c>
      <c r="J235" s="18">
        <v>1654.7716241472331</v>
      </c>
      <c r="K235" s="19">
        <v>1940.8307032969058</v>
      </c>
      <c r="L235" s="19">
        <v>1633.9828479888047</v>
      </c>
      <c r="M235" s="19">
        <v>1846.8068350258247</v>
      </c>
      <c r="N235" s="19">
        <v>1746.7069703637551</v>
      </c>
      <c r="O235" s="19">
        <v>1621.5786110829797</v>
      </c>
      <c r="P235" s="21">
        <v>136</v>
      </c>
      <c r="Q235" s="19">
        <v>111.3</v>
      </c>
      <c r="R235" s="19">
        <v>123.78809656863849</v>
      </c>
      <c r="S235" s="19">
        <v>116.21461732889809</v>
      </c>
      <c r="T235" s="19">
        <v>117.32177383272132</v>
      </c>
      <c r="U235" s="19">
        <v>108.06372055933701</v>
      </c>
      <c r="V235" s="20">
        <v>109.08387368481898</v>
      </c>
      <c r="W235" s="36"/>
      <c r="X235" s="36"/>
      <c r="Y235" s="36"/>
      <c r="Z235" s="36"/>
      <c r="AA235" s="36"/>
      <c r="AB235" s="36"/>
    </row>
    <row r="236" spans="1:28" x14ac:dyDescent="0.2">
      <c r="A236" s="13" t="s">
        <v>29</v>
      </c>
      <c r="B236" s="3" t="str">
        <f t="shared" si="13"/>
        <v>COUNTY-OTHER, KENEDY</v>
      </c>
      <c r="C236" s="5" t="s">
        <v>223</v>
      </c>
      <c r="D236" s="18">
        <v>416</v>
      </c>
      <c r="E236" s="19">
        <v>428</v>
      </c>
      <c r="F236" s="19">
        <v>444</v>
      </c>
      <c r="G236" s="19">
        <v>420</v>
      </c>
      <c r="H236" s="19">
        <v>422</v>
      </c>
      <c r="I236" s="20">
        <v>415</v>
      </c>
      <c r="J236" s="18">
        <v>96.537132308938737</v>
      </c>
      <c r="K236" s="19">
        <v>106.78466262187318</v>
      </c>
      <c r="L236" s="19">
        <v>101.7023366508005</v>
      </c>
      <c r="M236" s="19">
        <v>112.51757735897695</v>
      </c>
      <c r="N236" s="19">
        <v>80.912336006334186</v>
      </c>
      <c r="O236" s="19">
        <v>78.077103031753779</v>
      </c>
      <c r="P236" s="21">
        <v>480</v>
      </c>
      <c r="Q236" s="19">
        <v>207.17018638040039</v>
      </c>
      <c r="R236" s="19">
        <v>222.73645563948281</v>
      </c>
      <c r="S236" s="19">
        <v>204.49097926693813</v>
      </c>
      <c r="T236" s="19">
        <v>239.16480821917807</v>
      </c>
      <c r="U236" s="19">
        <v>171.17032785820945</v>
      </c>
      <c r="V236" s="20">
        <v>167.95842284205315</v>
      </c>
    </row>
    <row r="237" spans="1:28" x14ac:dyDescent="0.2">
      <c r="A237" s="13" t="s">
        <v>29</v>
      </c>
      <c r="B237" s="3" t="str">
        <f t="shared" si="13"/>
        <v>COUNTY-OTHER, KLEBERG</v>
      </c>
      <c r="C237" s="5" t="s">
        <v>74</v>
      </c>
      <c r="D237" s="18">
        <v>2724</v>
      </c>
      <c r="E237" s="19">
        <v>2560</v>
      </c>
      <c r="F237" s="19">
        <v>2369</v>
      </c>
      <c r="G237" s="19">
        <v>2251</v>
      </c>
      <c r="H237" s="19">
        <v>1947</v>
      </c>
      <c r="I237" s="20">
        <v>157</v>
      </c>
      <c r="J237" s="18">
        <v>362.50435152876616</v>
      </c>
      <c r="K237" s="19">
        <v>384.3559171216292</v>
      </c>
      <c r="L237" s="19">
        <v>332.98540882182351</v>
      </c>
      <c r="M237" s="19">
        <v>317.93012742020125</v>
      </c>
      <c r="N237" s="19">
        <v>236.25929642689448</v>
      </c>
      <c r="O237" s="20">
        <v>41.027861200364576</v>
      </c>
      <c r="P237" s="21">
        <v>161</v>
      </c>
      <c r="Q237" s="19">
        <v>118.80434237523383</v>
      </c>
      <c r="R237" s="19">
        <v>134.03548796018836</v>
      </c>
      <c r="S237" s="19">
        <v>125.48341702469688</v>
      </c>
      <c r="T237" s="19">
        <v>126.09050461590891</v>
      </c>
      <c r="U237" s="19">
        <v>108.33010110391118</v>
      </c>
      <c r="V237" s="20">
        <v>233.29499345606837</v>
      </c>
    </row>
    <row r="238" spans="1:28" x14ac:dyDescent="0.2">
      <c r="A238" s="13" t="s">
        <v>29</v>
      </c>
      <c r="B238" s="3" t="str">
        <f t="shared" si="13"/>
        <v>COUNTY-OTHER, LIVE OAK</v>
      </c>
      <c r="C238" s="5" t="s">
        <v>195</v>
      </c>
      <c r="D238" s="18">
        <v>5149</v>
      </c>
      <c r="E238" s="19">
        <v>5079</v>
      </c>
      <c r="F238" s="19">
        <v>5062</v>
      </c>
      <c r="G238" s="19">
        <v>4758</v>
      </c>
      <c r="H238" s="19">
        <v>3837</v>
      </c>
      <c r="I238" s="20">
        <v>3820</v>
      </c>
      <c r="J238" s="18">
        <v>572.95119548505295</v>
      </c>
      <c r="K238" s="19">
        <v>646.51867111041554</v>
      </c>
      <c r="L238" s="19">
        <v>639.03632028135564</v>
      </c>
      <c r="M238" s="19">
        <v>636.8594418921532</v>
      </c>
      <c r="N238" s="19">
        <v>490.32545549959951</v>
      </c>
      <c r="O238" s="20">
        <v>489.43583416960513</v>
      </c>
      <c r="P238" s="21">
        <v>118</v>
      </c>
      <c r="Q238" s="19">
        <v>99.339262577917779</v>
      </c>
      <c r="R238" s="19">
        <v>113.63943150280365</v>
      </c>
      <c r="S238" s="19">
        <v>112.70147377992349</v>
      </c>
      <c r="T238" s="19">
        <v>119.49379329406277</v>
      </c>
      <c r="U238" s="19">
        <v>114.0824488309574</v>
      </c>
      <c r="V238" s="20">
        <v>114.3822391164025</v>
      </c>
    </row>
    <row r="239" spans="1:28" x14ac:dyDescent="0.2">
      <c r="A239" s="13" t="s">
        <v>29</v>
      </c>
      <c r="B239" s="3" t="str">
        <f t="shared" si="13"/>
        <v>COUNTY-OTHER, MCMULLEN</v>
      </c>
      <c r="C239" s="5" t="s">
        <v>270</v>
      </c>
      <c r="D239" s="18">
        <v>707</v>
      </c>
      <c r="E239" s="19">
        <v>832</v>
      </c>
      <c r="F239" s="19">
        <v>869</v>
      </c>
      <c r="G239" s="19">
        <v>806</v>
      </c>
      <c r="H239" s="19">
        <v>813</v>
      </c>
      <c r="I239" s="20">
        <v>861</v>
      </c>
      <c r="J239" s="18">
        <v>119.86300487032418</v>
      </c>
      <c r="K239" s="19">
        <v>127.07986779233454</v>
      </c>
      <c r="L239" s="19">
        <v>131.37752377620447</v>
      </c>
      <c r="M239" s="19">
        <v>123.28795676551553</v>
      </c>
      <c r="N239" s="19">
        <v>123.86074233315227</v>
      </c>
      <c r="O239" s="20">
        <v>129.77090142427062</v>
      </c>
      <c r="P239" s="21">
        <v>127</v>
      </c>
      <c r="Q239" s="19">
        <v>151.35331615353317</v>
      </c>
      <c r="R239" s="19">
        <v>136.35768572181243</v>
      </c>
      <c r="S239" s="19">
        <v>134.9669672273279</v>
      </c>
      <c r="T239" s="19">
        <v>136.55632074509671</v>
      </c>
      <c r="U239" s="19">
        <v>136.00952585553253</v>
      </c>
      <c r="V239" s="20">
        <v>134.55516204477115</v>
      </c>
    </row>
    <row r="240" spans="1:28" x14ac:dyDescent="0.2">
      <c r="A240" s="13" t="s">
        <v>29</v>
      </c>
      <c r="B240" s="3" t="str">
        <f t="shared" si="13"/>
        <v>COUNTY-OTHER, NUECES</v>
      </c>
      <c r="C240" s="5" t="s">
        <v>55</v>
      </c>
      <c r="D240" s="18">
        <v>8498</v>
      </c>
      <c r="E240" s="19">
        <v>6862</v>
      </c>
      <c r="F240" s="19">
        <v>2027</v>
      </c>
      <c r="G240" s="19">
        <v>1422</v>
      </c>
      <c r="H240" s="19">
        <v>7230</v>
      </c>
      <c r="I240" s="20">
        <v>10467</v>
      </c>
      <c r="J240" s="18">
        <v>1058.9650100812948</v>
      </c>
      <c r="K240" s="19">
        <v>923.8928252483496</v>
      </c>
      <c r="L240" s="19">
        <v>240.94956130255852</v>
      </c>
      <c r="M240" s="19">
        <v>200.29378918585491</v>
      </c>
      <c r="N240" s="19">
        <v>850.61453777953727</v>
      </c>
      <c r="O240" s="20">
        <v>1251.2269119935186</v>
      </c>
      <c r="P240" s="21">
        <v>127</v>
      </c>
      <c r="Q240" s="19">
        <v>111.2477093723906</v>
      </c>
      <c r="R240" s="19">
        <v>120.19795378958166</v>
      </c>
      <c r="S240" s="19">
        <v>106.12032830757379</v>
      </c>
      <c r="T240" s="19">
        <v>125.74597133113694</v>
      </c>
      <c r="U240" s="19">
        <v>105.03177314841129</v>
      </c>
      <c r="V240" s="20">
        <v>106.71858207988315</v>
      </c>
    </row>
    <row r="241" spans="1:28" x14ac:dyDescent="0.2">
      <c r="A241" s="13" t="s">
        <v>29</v>
      </c>
      <c r="B241" s="3" t="str">
        <f t="shared" si="13"/>
        <v>COUNTY-OTHER, SAN PATRICIO</v>
      </c>
      <c r="C241" s="5" t="s">
        <v>56</v>
      </c>
      <c r="D241" s="18">
        <v>5607</v>
      </c>
      <c r="E241" s="19">
        <v>4865</v>
      </c>
      <c r="F241" s="19">
        <v>7294</v>
      </c>
      <c r="G241" s="19">
        <v>5947</v>
      </c>
      <c r="H241" s="19">
        <v>6201</v>
      </c>
      <c r="I241" s="20">
        <v>6430</v>
      </c>
      <c r="J241" s="18">
        <v>1696.7344706629717</v>
      </c>
      <c r="K241" s="19">
        <v>917.71898275592218</v>
      </c>
      <c r="L241" s="19">
        <v>1303.3174051943988</v>
      </c>
      <c r="M241" s="19">
        <v>2754.9867428671382</v>
      </c>
      <c r="N241" s="19">
        <v>1854.3308699374866</v>
      </c>
      <c r="O241" s="20">
        <v>4922.9788113278764</v>
      </c>
      <c r="P241" s="21">
        <v>138</v>
      </c>
      <c r="Q241" s="19">
        <v>270.15282951105638</v>
      </c>
      <c r="R241" s="19">
        <v>168.40425643047206</v>
      </c>
      <c r="S241" s="19">
        <v>159.51834301790552</v>
      </c>
      <c r="T241" s="19">
        <v>413.56880073065497</v>
      </c>
      <c r="U241" s="19">
        <v>266.9633789954338</v>
      </c>
      <c r="V241" s="20">
        <v>683.5073472592087</v>
      </c>
    </row>
    <row r="242" spans="1:28" x14ac:dyDescent="0.2">
      <c r="A242" s="13" t="s">
        <v>4</v>
      </c>
      <c r="B242" s="3" t="str">
        <f t="shared" si="13"/>
        <v>COUNTY-OTHER, BAILEY</v>
      </c>
      <c r="C242" s="5" t="s">
        <v>240</v>
      </c>
      <c r="D242" s="18">
        <v>2007</v>
      </c>
      <c r="E242" s="19">
        <v>1399</v>
      </c>
      <c r="F242" s="19">
        <v>1436</v>
      </c>
      <c r="G242" s="19">
        <v>1275</v>
      </c>
      <c r="H242" s="19">
        <v>1191</v>
      </c>
      <c r="I242" s="20">
        <v>1247</v>
      </c>
      <c r="J242" s="18">
        <v>250.37394698804056</v>
      </c>
      <c r="K242" s="19">
        <v>202.99049412154636</v>
      </c>
      <c r="L242" s="19">
        <v>192.53882909673439</v>
      </c>
      <c r="M242" s="19">
        <v>175.96418608505115</v>
      </c>
      <c r="N242" s="19">
        <v>146.61735455775801</v>
      </c>
      <c r="O242" s="20">
        <v>148.62678770358229</v>
      </c>
      <c r="P242" s="21">
        <v>121</v>
      </c>
      <c r="Q242" s="19">
        <v>111.36993263304463</v>
      </c>
      <c r="R242" s="19">
        <v>129.5341202620267</v>
      </c>
      <c r="S242" s="19">
        <v>119.69887816232304</v>
      </c>
      <c r="T242" s="19">
        <v>123.20839323126512</v>
      </c>
      <c r="U242" s="19">
        <v>109.90053621338119</v>
      </c>
      <c r="V242" s="20">
        <v>106.40372488492929</v>
      </c>
    </row>
    <row r="243" spans="1:28" x14ac:dyDescent="0.2">
      <c r="A243" s="13" t="s">
        <v>4</v>
      </c>
      <c r="B243" s="3" t="str">
        <f t="shared" si="13"/>
        <v>COUNTY-OTHER, BRISCOE</v>
      </c>
      <c r="C243" s="5" t="s">
        <v>248</v>
      </c>
      <c r="D243" s="18">
        <v>482</v>
      </c>
      <c r="E243" s="19">
        <v>498</v>
      </c>
      <c r="F243" s="19">
        <v>502</v>
      </c>
      <c r="G243" s="19">
        <v>401</v>
      </c>
      <c r="H243" s="19">
        <v>430</v>
      </c>
      <c r="I243" s="20">
        <v>372</v>
      </c>
      <c r="J243" s="18">
        <v>46.840071075430181</v>
      </c>
      <c r="K243" s="19">
        <v>55.364040619792483</v>
      </c>
      <c r="L243" s="19">
        <v>50.145281125422358</v>
      </c>
      <c r="M243" s="19">
        <v>37.549444377951886</v>
      </c>
      <c r="N243" s="19">
        <v>38.263899757864792</v>
      </c>
      <c r="O243" s="20">
        <v>31.015329092131065</v>
      </c>
      <c r="P243" s="21">
        <v>294</v>
      </c>
      <c r="Q243" s="19">
        <v>86.755436821463078</v>
      </c>
      <c r="R243" s="19">
        <v>99.248654893546785</v>
      </c>
      <c r="S243" s="19">
        <v>89.176936091251434</v>
      </c>
      <c r="T243" s="19">
        <v>83.595968981655446</v>
      </c>
      <c r="U243" s="19">
        <v>79.441414463204836</v>
      </c>
      <c r="V243" s="20">
        <v>74.43199292973928</v>
      </c>
    </row>
    <row r="244" spans="1:28" x14ac:dyDescent="0.2">
      <c r="A244" s="13" t="s">
        <v>4</v>
      </c>
      <c r="B244" s="3" t="str">
        <f t="shared" si="13"/>
        <v>COUNTY-OTHER, CASTRO</v>
      </c>
      <c r="C244" s="5" t="s">
        <v>183</v>
      </c>
      <c r="D244" s="18">
        <v>2294</v>
      </c>
      <c r="E244" s="19">
        <v>2283</v>
      </c>
      <c r="F244" s="19">
        <v>2265</v>
      </c>
      <c r="G244" s="19">
        <v>2124</v>
      </c>
      <c r="H244" s="19">
        <v>1802</v>
      </c>
      <c r="I244" s="20">
        <v>1874</v>
      </c>
      <c r="J244" s="18">
        <v>285.99759706123353</v>
      </c>
      <c r="K244" s="19">
        <v>316.84803944133978</v>
      </c>
      <c r="L244" s="19">
        <v>293.03803732380749</v>
      </c>
      <c r="M244" s="19">
        <v>279.79222405332496</v>
      </c>
      <c r="N244" s="19">
        <v>218.30069418231034</v>
      </c>
      <c r="O244" s="20">
        <v>229.22713755673607</v>
      </c>
      <c r="P244" s="21">
        <v>141</v>
      </c>
      <c r="Q244" s="19">
        <v>111.30000000000003</v>
      </c>
      <c r="R244" s="19">
        <v>123.90000000000002</v>
      </c>
      <c r="S244" s="19">
        <v>115.5</v>
      </c>
      <c r="T244" s="19">
        <v>117.59999999999998</v>
      </c>
      <c r="U244" s="19">
        <v>108.15</v>
      </c>
      <c r="V244" s="20">
        <v>109.2</v>
      </c>
    </row>
    <row r="245" spans="1:28" x14ac:dyDescent="0.2">
      <c r="A245" s="13" t="s">
        <v>4</v>
      </c>
      <c r="B245" s="3" t="str">
        <f t="shared" si="13"/>
        <v>COUNTY-OTHER, COCHRAN</v>
      </c>
      <c r="C245" s="5" t="s">
        <v>239</v>
      </c>
      <c r="D245" s="18">
        <v>655</v>
      </c>
      <c r="E245" s="19">
        <v>303</v>
      </c>
      <c r="F245" s="19">
        <v>339</v>
      </c>
      <c r="G245" s="19">
        <v>227</v>
      </c>
      <c r="H245" s="19">
        <v>348</v>
      </c>
      <c r="I245" s="20">
        <v>267</v>
      </c>
      <c r="J245" s="18">
        <v>176.00138468195587</v>
      </c>
      <c r="K245" s="19">
        <v>216.80345065689534</v>
      </c>
      <c r="L245" s="19">
        <v>115.01113683861642</v>
      </c>
      <c r="M245" s="19">
        <v>34.926298829833271</v>
      </c>
      <c r="N245" s="19">
        <v>47.86984127714814</v>
      </c>
      <c r="O245" s="20">
        <v>38.294795474004985</v>
      </c>
      <c r="P245" s="21">
        <v>344</v>
      </c>
      <c r="Q245" s="19">
        <v>239.88383227020813</v>
      </c>
      <c r="R245" s="19">
        <v>638.7777132781772</v>
      </c>
      <c r="S245" s="19">
        <v>302.87706752333622</v>
      </c>
      <c r="T245" s="19">
        <v>137.35766580170181</v>
      </c>
      <c r="U245" s="19">
        <v>122.80298889938591</v>
      </c>
      <c r="V245" s="20">
        <v>128.04265968908726</v>
      </c>
    </row>
    <row r="246" spans="1:28" x14ac:dyDescent="0.2">
      <c r="A246" s="13" t="s">
        <v>4</v>
      </c>
      <c r="B246" s="3" t="str">
        <f t="shared" si="13"/>
        <v>COUNTY-OTHER, CROSBY</v>
      </c>
      <c r="C246" s="5" t="s">
        <v>172</v>
      </c>
      <c r="D246" s="18">
        <v>1189</v>
      </c>
      <c r="E246" s="19">
        <v>1261</v>
      </c>
      <c r="F246" s="19">
        <v>1437</v>
      </c>
      <c r="G246" s="19">
        <v>1295</v>
      </c>
      <c r="H246" s="19">
        <v>1080</v>
      </c>
      <c r="I246" s="20">
        <v>1292</v>
      </c>
      <c r="J246" s="18">
        <v>143.74045038990215</v>
      </c>
      <c r="K246" s="19">
        <v>168.06012870913395</v>
      </c>
      <c r="L246" s="19">
        <v>180.74590073377095</v>
      </c>
      <c r="M246" s="19">
        <v>166.88584659859873</v>
      </c>
      <c r="N246" s="19">
        <v>128.26281797508679</v>
      </c>
      <c r="O246" s="20">
        <v>155.88345286649422</v>
      </c>
      <c r="P246" s="21">
        <v>117</v>
      </c>
      <c r="Q246" s="19">
        <v>107.92531884742561</v>
      </c>
      <c r="R246" s="19">
        <v>118.98050253658219</v>
      </c>
      <c r="S246" s="19">
        <v>112.28917264849716</v>
      </c>
      <c r="T246" s="19">
        <v>115.04716771566086</v>
      </c>
      <c r="U246" s="19">
        <v>106.02376331811264</v>
      </c>
      <c r="V246" s="20">
        <v>107.71190254039612</v>
      </c>
    </row>
    <row r="247" spans="1:28" x14ac:dyDescent="0.2">
      <c r="A247" s="13" t="s">
        <v>4</v>
      </c>
      <c r="B247" s="3" t="str">
        <f t="shared" si="13"/>
        <v>COUNTY-OTHER, DAWSON</v>
      </c>
      <c r="C247" s="5" t="s">
        <v>178</v>
      </c>
      <c r="D247" s="18">
        <v>4431</v>
      </c>
      <c r="E247" s="19">
        <v>4492</v>
      </c>
      <c r="F247" s="19">
        <v>5017</v>
      </c>
      <c r="G247" s="19">
        <v>4958</v>
      </c>
      <c r="H247" s="19">
        <v>4658</v>
      </c>
      <c r="I247" s="20">
        <v>4921</v>
      </c>
      <c r="J247" s="18">
        <v>550.25980164246857</v>
      </c>
      <c r="K247" s="19">
        <v>625.15573138643128</v>
      </c>
      <c r="L247" s="19">
        <v>652.28900904094201</v>
      </c>
      <c r="M247" s="19">
        <v>646.34815401824756</v>
      </c>
      <c r="N247" s="19">
        <v>575.10399145621761</v>
      </c>
      <c r="O247" s="20">
        <v>597.4057344752664</v>
      </c>
      <c r="P247" s="21">
        <v>120</v>
      </c>
      <c r="Q247" s="19">
        <v>110.8644306303967</v>
      </c>
      <c r="R247" s="19">
        <v>124.24378208321644</v>
      </c>
      <c r="S247" s="19">
        <v>116.07057969206069</v>
      </c>
      <c r="T247" s="19">
        <v>116.38209857874638</v>
      </c>
      <c r="U247" s="19">
        <v>110.22321927807216</v>
      </c>
      <c r="V247" s="20">
        <v>108.37827036185429</v>
      </c>
    </row>
    <row r="248" spans="1:28" x14ac:dyDescent="0.2">
      <c r="A248" s="13" t="s">
        <v>4</v>
      </c>
      <c r="B248" s="3" t="str">
        <f t="shared" si="13"/>
        <v>COUNTY-OTHER, DEAF SMITH</v>
      </c>
      <c r="C248" s="5" t="s">
        <v>218</v>
      </c>
      <c r="D248" s="18">
        <v>4374</v>
      </c>
      <c r="E248" s="19">
        <v>4570</v>
      </c>
      <c r="F248" s="19">
        <v>4664</v>
      </c>
      <c r="G248" s="19">
        <v>4513</v>
      </c>
      <c r="H248" s="19">
        <v>4768</v>
      </c>
      <c r="I248" s="20">
        <v>4854</v>
      </c>
      <c r="J248" s="18">
        <v>532.05709971735553</v>
      </c>
      <c r="K248" s="19">
        <v>621.3828406234752</v>
      </c>
      <c r="L248" s="19">
        <v>586.55813546682373</v>
      </c>
      <c r="M248" s="19">
        <v>577.88149184750091</v>
      </c>
      <c r="N248" s="19">
        <v>560.77178066048589</v>
      </c>
      <c r="O248" s="20">
        <v>570.79365108592572</v>
      </c>
      <c r="P248" s="21">
        <v>116</v>
      </c>
      <c r="Q248" s="19">
        <v>108.59395681830996</v>
      </c>
      <c r="R248" s="19">
        <v>121.38618146938043</v>
      </c>
      <c r="S248" s="19">
        <v>112.27387567846988</v>
      </c>
      <c r="T248" s="19">
        <v>114.31405892869611</v>
      </c>
      <c r="U248" s="19">
        <v>104.99680834559162</v>
      </c>
      <c r="V248" s="20">
        <v>104.97975515180249</v>
      </c>
    </row>
    <row r="249" spans="1:28" x14ac:dyDescent="0.2">
      <c r="A249" s="13" t="s">
        <v>4</v>
      </c>
      <c r="B249" s="3" t="str">
        <f t="shared" si="13"/>
        <v>COUNTY-OTHER, DICKENS</v>
      </c>
      <c r="C249" s="5" t="s">
        <v>251</v>
      </c>
      <c r="D249" s="18">
        <v>1088</v>
      </c>
      <c r="E249" s="19">
        <v>1417</v>
      </c>
      <c r="F249" s="19">
        <v>1446</v>
      </c>
      <c r="G249" s="19">
        <v>1323</v>
      </c>
      <c r="H249" s="19">
        <v>1190</v>
      </c>
      <c r="I249" s="20">
        <v>1209</v>
      </c>
      <c r="J249" s="18">
        <v>184.56252704456944</v>
      </c>
      <c r="K249" s="19">
        <v>215.21202482116058</v>
      </c>
      <c r="L249" s="19">
        <v>190.40757892410946</v>
      </c>
      <c r="M249" s="19">
        <v>170.01460176583777</v>
      </c>
      <c r="N249" s="19">
        <v>162.1911832401926</v>
      </c>
      <c r="O249" s="19">
        <v>164.53135328723863</v>
      </c>
      <c r="P249" s="21">
        <v>130</v>
      </c>
      <c r="Q249" s="19">
        <v>151.44007856567282</v>
      </c>
      <c r="R249" s="19">
        <v>135.58850649162326</v>
      </c>
      <c r="S249" s="19">
        <v>117.555277667254</v>
      </c>
      <c r="T249" s="19">
        <v>114.7235485975212</v>
      </c>
      <c r="U249" s="19">
        <v>121.67643432715552</v>
      </c>
      <c r="V249" s="20">
        <v>121.49224650735918</v>
      </c>
      <c r="W249" s="36"/>
      <c r="X249" s="36"/>
      <c r="Y249" s="36"/>
      <c r="Z249" s="36"/>
      <c r="AA249" s="36"/>
      <c r="AB249" s="36"/>
    </row>
    <row r="250" spans="1:28" x14ac:dyDescent="0.2">
      <c r="A250" s="13" t="s">
        <v>4</v>
      </c>
      <c r="B250" s="3" t="str">
        <f t="shared" si="13"/>
        <v>COUNTY-OTHER, FLOYD</v>
      </c>
      <c r="C250" s="5" t="s">
        <v>199</v>
      </c>
      <c r="D250" s="18">
        <v>1504</v>
      </c>
      <c r="E250" s="19">
        <v>1502</v>
      </c>
      <c r="F250" s="19">
        <v>1521</v>
      </c>
      <c r="G250" s="19">
        <v>1306</v>
      </c>
      <c r="H250" s="19">
        <v>919</v>
      </c>
      <c r="I250" s="20">
        <v>939</v>
      </c>
      <c r="J250" s="18">
        <v>180.09421637496891</v>
      </c>
      <c r="K250" s="19">
        <v>210.44954749256561</v>
      </c>
      <c r="L250" s="19">
        <v>200.81619359768729</v>
      </c>
      <c r="M250" s="19">
        <v>173.09933988233885</v>
      </c>
      <c r="N250" s="19">
        <v>112.72819217986135</v>
      </c>
      <c r="O250" s="19">
        <v>113.75745969783735</v>
      </c>
      <c r="P250" s="21">
        <v>118</v>
      </c>
      <c r="Q250" s="19">
        <v>106.90010292188865</v>
      </c>
      <c r="R250" s="19">
        <v>125.08471900479725</v>
      </c>
      <c r="S250" s="19">
        <v>117.86794466509957</v>
      </c>
      <c r="T250" s="19">
        <v>118.32552182760284</v>
      </c>
      <c r="U250" s="19">
        <v>109.50733867962497</v>
      </c>
      <c r="V250" s="20">
        <v>108.15347717624404</v>
      </c>
    </row>
    <row r="251" spans="1:28" x14ac:dyDescent="0.2">
      <c r="A251" s="13" t="s">
        <v>4</v>
      </c>
      <c r="B251" s="3" t="str">
        <f t="shared" si="13"/>
        <v>COUNTY-OTHER, GAINES</v>
      </c>
      <c r="C251" s="5" t="s">
        <v>256</v>
      </c>
      <c r="D251" s="18">
        <v>8658</v>
      </c>
      <c r="E251" s="19">
        <v>8906</v>
      </c>
      <c r="F251" s="19">
        <v>9220</v>
      </c>
      <c r="G251" s="19">
        <v>9762</v>
      </c>
      <c r="H251" s="19">
        <v>10082</v>
      </c>
      <c r="I251" s="20">
        <v>10573</v>
      </c>
      <c r="J251" s="18">
        <v>1062.294548735465</v>
      </c>
      <c r="K251" s="19">
        <v>1227.0813684782308</v>
      </c>
      <c r="L251" s="19">
        <v>1182.2017962197444</v>
      </c>
      <c r="M251" s="19">
        <v>1278.6352596739</v>
      </c>
      <c r="N251" s="19">
        <v>1221.8672169181621</v>
      </c>
      <c r="O251" s="20">
        <v>1289.3400162957914</v>
      </c>
      <c r="P251" s="21">
        <v>117</v>
      </c>
      <c r="Q251" s="19">
        <v>109.53516456393169</v>
      </c>
      <c r="R251" s="19">
        <v>123.00332883172496</v>
      </c>
      <c r="S251" s="19">
        <v>114.46873607107834</v>
      </c>
      <c r="T251" s="19">
        <v>116.93218546614915</v>
      </c>
      <c r="U251" s="19">
        <v>108.19408371898378</v>
      </c>
      <c r="V251" s="20">
        <v>108.86679138772963</v>
      </c>
    </row>
    <row r="252" spans="1:28" x14ac:dyDescent="0.2">
      <c r="A252" s="13" t="s">
        <v>4</v>
      </c>
      <c r="B252" s="3" t="str">
        <f t="shared" si="13"/>
        <v>COUNTY-OTHER, GARZA</v>
      </c>
      <c r="C252" s="5" t="s">
        <v>245</v>
      </c>
      <c r="D252" s="18">
        <v>1773</v>
      </c>
      <c r="E252" s="19">
        <v>1849</v>
      </c>
      <c r="F252" s="19">
        <v>1852</v>
      </c>
      <c r="G252" s="19">
        <v>1822</v>
      </c>
      <c r="H252" s="19">
        <v>998</v>
      </c>
      <c r="I252" s="20">
        <v>228</v>
      </c>
      <c r="J252" s="18">
        <v>219.9011941040537</v>
      </c>
      <c r="K252" s="19">
        <v>262.50845539832625</v>
      </c>
      <c r="L252" s="19">
        <v>246.34532347606728</v>
      </c>
      <c r="M252" s="19">
        <v>246.33826656968984</v>
      </c>
      <c r="N252" s="19">
        <v>132.08135835090272</v>
      </c>
      <c r="O252" s="20">
        <v>54.349905171382019</v>
      </c>
      <c r="P252" s="21">
        <v>123</v>
      </c>
      <c r="Q252" s="19">
        <v>110.72483601047678</v>
      </c>
      <c r="R252" s="19">
        <v>126.74550879038651</v>
      </c>
      <c r="S252" s="19">
        <v>118.74888310305039</v>
      </c>
      <c r="T252" s="19">
        <v>120.70067590935749</v>
      </c>
      <c r="U252" s="19">
        <v>118.15093941307273</v>
      </c>
      <c r="V252" s="20">
        <v>212.80907173756313</v>
      </c>
    </row>
    <row r="253" spans="1:28" x14ac:dyDescent="0.2">
      <c r="A253" s="13" t="s">
        <v>4</v>
      </c>
      <c r="B253" s="3" t="str">
        <f t="shared" si="13"/>
        <v>COUNTY-OTHER, HALE</v>
      </c>
      <c r="C253" s="5" t="s">
        <v>5</v>
      </c>
      <c r="D253" s="18">
        <v>7409</v>
      </c>
      <c r="E253" s="19">
        <v>8111</v>
      </c>
      <c r="F253" s="19">
        <v>8096</v>
      </c>
      <c r="G253" s="19">
        <v>6960</v>
      </c>
      <c r="H253" s="19">
        <v>6310</v>
      </c>
      <c r="I253" s="20">
        <v>6802</v>
      </c>
      <c r="J253" s="18">
        <v>934.56463997348476</v>
      </c>
      <c r="K253" s="19">
        <v>1160.2148508060432</v>
      </c>
      <c r="L253" s="19">
        <v>1099.0797237080753</v>
      </c>
      <c r="M253" s="19">
        <v>947.02941482456708</v>
      </c>
      <c r="N253" s="19">
        <v>794.84204084075247</v>
      </c>
      <c r="O253" s="20">
        <v>761.71360974801371</v>
      </c>
      <c r="P253" s="21">
        <v>126</v>
      </c>
      <c r="Q253" s="19">
        <v>112.60973695449998</v>
      </c>
      <c r="R253" s="19">
        <v>127.6997986330081</v>
      </c>
      <c r="S253" s="19">
        <v>121.19505219895503</v>
      </c>
      <c r="T253" s="19">
        <v>121.47318605337743</v>
      </c>
      <c r="U253" s="19">
        <v>112.45471369645919</v>
      </c>
      <c r="V253" s="20">
        <v>99.9726677689479</v>
      </c>
    </row>
    <row r="254" spans="1:28" x14ac:dyDescent="0.2">
      <c r="A254" s="13" t="s">
        <v>4</v>
      </c>
      <c r="B254" s="3" t="str">
        <f t="shared" si="13"/>
        <v>COUNTY-OTHER, HOCKLEY</v>
      </c>
      <c r="C254" s="5" t="s">
        <v>46</v>
      </c>
      <c r="D254" s="18">
        <v>6863</v>
      </c>
      <c r="E254" s="19">
        <v>7060</v>
      </c>
      <c r="F254" s="19">
        <v>7111</v>
      </c>
      <c r="G254" s="19">
        <v>7468</v>
      </c>
      <c r="H254" s="19">
        <v>7234</v>
      </c>
      <c r="I254" s="20">
        <v>7306</v>
      </c>
      <c r="J254" s="18">
        <v>862.82354972057783</v>
      </c>
      <c r="K254" s="19">
        <v>995.63381883130637</v>
      </c>
      <c r="L254" s="19">
        <v>931.72952622517653</v>
      </c>
      <c r="M254" s="19">
        <v>995.30707762136683</v>
      </c>
      <c r="N254" s="19">
        <v>862.71777668320783</v>
      </c>
      <c r="O254" s="20">
        <v>875.17861384497826</v>
      </c>
      <c r="P254" s="21">
        <v>119</v>
      </c>
      <c r="Q254" s="19">
        <v>112.23651803696214</v>
      </c>
      <c r="R254" s="19">
        <v>125.89866719701968</v>
      </c>
      <c r="S254" s="19">
        <v>116.97293132576772</v>
      </c>
      <c r="T254" s="19">
        <v>118.98137314642935</v>
      </c>
      <c r="U254" s="19">
        <v>106.46734796868665</v>
      </c>
      <c r="V254" s="20">
        <v>106.94074920594444</v>
      </c>
    </row>
    <row r="255" spans="1:28" x14ac:dyDescent="0.2">
      <c r="A255" s="13" t="s">
        <v>4</v>
      </c>
      <c r="B255" s="3" t="str">
        <f t="shared" si="13"/>
        <v>COUNTY-OTHER, LAMB</v>
      </c>
      <c r="C255" s="5" t="s">
        <v>40</v>
      </c>
      <c r="D255" s="18">
        <v>2717</v>
      </c>
      <c r="E255" s="19">
        <v>3110</v>
      </c>
      <c r="F255" s="19">
        <v>3032</v>
      </c>
      <c r="G255" s="19">
        <v>2668</v>
      </c>
      <c r="H255" s="19">
        <v>2428</v>
      </c>
      <c r="I255" s="20">
        <v>2113</v>
      </c>
      <c r="J255" s="18">
        <v>353.91986981780019</v>
      </c>
      <c r="K255" s="19">
        <v>479.21588701584466</v>
      </c>
      <c r="L255" s="19">
        <v>449.11686016001187</v>
      </c>
      <c r="M255" s="19">
        <v>410.0861099091303</v>
      </c>
      <c r="N255" s="19">
        <v>331.8378269515822</v>
      </c>
      <c r="O255" s="19">
        <v>280.82913816437576</v>
      </c>
      <c r="P255" s="21">
        <v>140</v>
      </c>
      <c r="Q255" s="19">
        <v>116.28976711824588</v>
      </c>
      <c r="R255" s="19">
        <v>137.56153459895168</v>
      </c>
      <c r="S255" s="19">
        <v>132.23802544547658</v>
      </c>
      <c r="T255" s="19">
        <v>137.21937216323346</v>
      </c>
      <c r="U255" s="19">
        <v>122.01224047076347</v>
      </c>
      <c r="V255" s="20">
        <v>118.6503063228935</v>
      </c>
      <c r="W255" s="36"/>
      <c r="X255" s="36"/>
      <c r="Y255" s="36"/>
      <c r="Z255" s="36"/>
      <c r="AA255" s="36"/>
      <c r="AB255" s="36"/>
    </row>
    <row r="256" spans="1:28" x14ac:dyDescent="0.2">
      <c r="A256" s="13" t="s">
        <v>4</v>
      </c>
      <c r="B256" s="3" t="str">
        <f t="shared" si="13"/>
        <v>COUNTY-OTHER, LUBBOCK</v>
      </c>
      <c r="C256" s="5" t="s">
        <v>6</v>
      </c>
      <c r="D256" s="18">
        <v>32024</v>
      </c>
      <c r="E256" s="19">
        <v>34518</v>
      </c>
      <c r="F256" s="19">
        <v>36900</v>
      </c>
      <c r="G256" s="19">
        <v>41340</v>
      </c>
      <c r="H256" s="19">
        <v>35168</v>
      </c>
      <c r="I256" s="20">
        <v>37970</v>
      </c>
      <c r="J256" s="18">
        <v>3982.4214110130088</v>
      </c>
      <c r="K256" s="19">
        <v>4815.6810536103922</v>
      </c>
      <c r="L256" s="19">
        <v>4787.7606548698632</v>
      </c>
      <c r="M256" s="19">
        <v>5441.8564036937123</v>
      </c>
      <c r="N256" s="19">
        <v>4277.7822822394282</v>
      </c>
      <c r="O256" s="19">
        <v>4617.3886191848424</v>
      </c>
      <c r="P256" s="21">
        <v>125</v>
      </c>
      <c r="Q256" s="19">
        <v>111.0191328421492</v>
      </c>
      <c r="R256" s="19">
        <v>124.54843786088973</v>
      </c>
      <c r="S256" s="19">
        <v>115.83298787170062</v>
      </c>
      <c r="T256" s="19">
        <v>117.51756903990295</v>
      </c>
      <c r="U256" s="19">
        <v>108.59184208947735</v>
      </c>
      <c r="V256" s="20">
        <v>108.56304717495067</v>
      </c>
    </row>
    <row r="257" spans="1:28" x14ac:dyDescent="0.2">
      <c r="A257" s="13" t="s">
        <v>4</v>
      </c>
      <c r="B257" s="3" t="str">
        <f t="shared" si="13"/>
        <v>COUNTY-OTHER, LYNN</v>
      </c>
      <c r="C257" s="5" t="s">
        <v>242</v>
      </c>
      <c r="D257" s="18">
        <v>2529</v>
      </c>
      <c r="E257" s="19">
        <v>2757</v>
      </c>
      <c r="F257" s="19">
        <v>2762</v>
      </c>
      <c r="G257" s="19">
        <v>2551</v>
      </c>
      <c r="H257" s="19">
        <v>2723</v>
      </c>
      <c r="I257" s="20">
        <v>2737</v>
      </c>
      <c r="J257" s="18">
        <v>297.10974663266336</v>
      </c>
      <c r="K257" s="19">
        <v>386.63689615805993</v>
      </c>
      <c r="L257" s="19">
        <v>333.96932846607803</v>
      </c>
      <c r="M257" s="19">
        <v>331.9308008875222</v>
      </c>
      <c r="N257" s="19">
        <v>325.32512083743796</v>
      </c>
      <c r="O257" s="20">
        <v>309.36118379259233</v>
      </c>
      <c r="P257" s="21">
        <v>113</v>
      </c>
      <c r="Q257" s="19">
        <v>104.8803826841515</v>
      </c>
      <c r="R257" s="19">
        <v>125.19665434435881</v>
      </c>
      <c r="S257" s="19">
        <v>107.94663351948657</v>
      </c>
      <c r="T257" s="19">
        <v>116.16178817868898</v>
      </c>
      <c r="U257" s="19">
        <v>106.65866711272318</v>
      </c>
      <c r="V257" s="20">
        <v>100.90605262235925</v>
      </c>
    </row>
    <row r="258" spans="1:28" x14ac:dyDescent="0.2">
      <c r="A258" s="13" t="s">
        <v>4</v>
      </c>
      <c r="B258" s="3" t="str">
        <f t="shared" si="13"/>
        <v>COUNTY-OTHER, MOTLEY</v>
      </c>
      <c r="C258" s="5" t="s">
        <v>232</v>
      </c>
      <c r="D258" s="18">
        <v>558</v>
      </c>
      <c r="E258" s="19">
        <v>556</v>
      </c>
      <c r="F258" s="19">
        <v>598</v>
      </c>
      <c r="G258" s="19">
        <v>567</v>
      </c>
      <c r="H258" s="19">
        <v>483</v>
      </c>
      <c r="I258" s="20">
        <v>475</v>
      </c>
      <c r="J258" s="18">
        <v>112.4160352431019</v>
      </c>
      <c r="K258" s="19">
        <v>117.56809247171252</v>
      </c>
      <c r="L258" s="19">
        <v>120.9036568861228</v>
      </c>
      <c r="M258" s="19">
        <v>117.44342045904416</v>
      </c>
      <c r="N258" s="19">
        <v>104.79038732426784</v>
      </c>
      <c r="O258" s="20">
        <v>103.98825229936382</v>
      </c>
      <c r="P258" s="21">
        <v>170</v>
      </c>
      <c r="Q258" s="19">
        <v>179.85406539991163</v>
      </c>
      <c r="R258" s="19">
        <v>188.77343303439437</v>
      </c>
      <c r="S258" s="19">
        <v>180.49469693498878</v>
      </c>
      <c r="T258" s="19">
        <v>184.91486555048201</v>
      </c>
      <c r="U258" s="19">
        <v>193.68701608100059</v>
      </c>
      <c r="V258" s="20">
        <v>195.44153424657534</v>
      </c>
    </row>
    <row r="259" spans="1:28" x14ac:dyDescent="0.2">
      <c r="A259" s="13" t="s">
        <v>4</v>
      </c>
      <c r="B259" s="3" t="str">
        <f t="shared" si="13"/>
        <v>COUNTY-OTHER, PARMER</v>
      </c>
      <c r="C259" s="5" t="s">
        <v>118</v>
      </c>
      <c r="D259" s="18">
        <v>3056</v>
      </c>
      <c r="E259" s="19">
        <v>2865</v>
      </c>
      <c r="F259" s="19">
        <v>2981</v>
      </c>
      <c r="G259" s="19">
        <v>2580</v>
      </c>
      <c r="H259" s="19">
        <v>2415</v>
      </c>
      <c r="I259" s="20">
        <v>2341</v>
      </c>
      <c r="J259" s="18">
        <v>384.31345001242903</v>
      </c>
      <c r="K259" s="19">
        <v>400.86950017032325</v>
      </c>
      <c r="L259" s="19">
        <v>388.89402671773291</v>
      </c>
      <c r="M259" s="19">
        <v>339.86061113821961</v>
      </c>
      <c r="N259" s="19">
        <v>292.5616961433293</v>
      </c>
      <c r="O259" s="20">
        <v>286.35044238010624</v>
      </c>
      <c r="P259" s="21">
        <v>184</v>
      </c>
      <c r="Q259" s="19">
        <v>112.26863121279497</v>
      </c>
      <c r="R259" s="19">
        <v>124.91212077745105</v>
      </c>
      <c r="S259" s="19">
        <v>116.46501587680882</v>
      </c>
      <c r="T259" s="19">
        <v>117.6</v>
      </c>
      <c r="U259" s="19">
        <v>108.15</v>
      </c>
      <c r="V259" s="20">
        <v>109.2</v>
      </c>
    </row>
    <row r="260" spans="1:28" x14ac:dyDescent="0.2">
      <c r="A260" s="13" t="s">
        <v>4</v>
      </c>
      <c r="B260" s="3" t="str">
        <f t="shared" ref="B260:B265" si="16">"COUNTY-OTHER, "&amp;C260</f>
        <v>COUNTY-OTHER, SWISHER</v>
      </c>
      <c r="C260" s="5" t="s">
        <v>214</v>
      </c>
      <c r="D260" s="18">
        <v>2600</v>
      </c>
      <c r="E260" s="19">
        <v>2388</v>
      </c>
      <c r="F260" s="19">
        <v>2624</v>
      </c>
      <c r="G260" s="19">
        <v>1689</v>
      </c>
      <c r="H260" s="19">
        <v>2284</v>
      </c>
      <c r="I260" s="20">
        <v>2269</v>
      </c>
      <c r="J260" s="18">
        <v>284.80820221512283</v>
      </c>
      <c r="K260" s="19">
        <v>316.48657438522514</v>
      </c>
      <c r="L260" s="19">
        <v>325.26409309776557</v>
      </c>
      <c r="M260" s="19">
        <v>202.71050572194036</v>
      </c>
      <c r="N260" s="19">
        <v>264.58663699052636</v>
      </c>
      <c r="O260" s="20">
        <v>264.58546083946345</v>
      </c>
      <c r="P260" s="21">
        <v>127</v>
      </c>
      <c r="Q260" s="19">
        <v>97.792452581664904</v>
      </c>
      <c r="R260" s="19">
        <v>118.31700368279755</v>
      </c>
      <c r="S260" s="19">
        <v>110.6619925659873</v>
      </c>
      <c r="T260" s="19">
        <v>107.14522007834738</v>
      </c>
      <c r="U260" s="19">
        <v>103.41844426984622</v>
      </c>
      <c r="V260" s="20">
        <v>104.10166448317707</v>
      </c>
    </row>
    <row r="261" spans="1:28" x14ac:dyDescent="0.2">
      <c r="A261" s="13" t="s">
        <v>4</v>
      </c>
      <c r="B261" s="3" t="str">
        <f t="shared" si="16"/>
        <v>COUNTY-OTHER, TERRY</v>
      </c>
      <c r="C261" s="5" t="s">
        <v>135</v>
      </c>
      <c r="D261" s="18">
        <v>2994</v>
      </c>
      <c r="E261" s="19">
        <v>3088</v>
      </c>
      <c r="F261" s="19">
        <v>3169</v>
      </c>
      <c r="G261" s="19">
        <v>2994</v>
      </c>
      <c r="H261" s="19">
        <v>3109</v>
      </c>
      <c r="I261" s="20">
        <v>2780</v>
      </c>
      <c r="J261" s="18">
        <v>388.84217940101456</v>
      </c>
      <c r="K261" s="19">
        <v>453.97906865407811</v>
      </c>
      <c r="L261" s="19">
        <v>420.47404365799093</v>
      </c>
      <c r="M261" s="19">
        <v>398.46631742729033</v>
      </c>
      <c r="N261" s="19">
        <v>378.86841516521349</v>
      </c>
      <c r="O261" s="20">
        <v>335.40135522063764</v>
      </c>
      <c r="P261" s="21">
        <v>121</v>
      </c>
      <c r="Q261" s="19">
        <v>115.94386306860295</v>
      </c>
      <c r="R261" s="19">
        <v>131.24559363687985</v>
      </c>
      <c r="S261" s="19">
        <v>118.4522040140574</v>
      </c>
      <c r="T261" s="19">
        <v>118.81356136931394</v>
      </c>
      <c r="U261" s="19">
        <v>108.79122648783688</v>
      </c>
      <c r="V261" s="20">
        <v>107.70756578299005</v>
      </c>
    </row>
    <row r="262" spans="1:28" x14ac:dyDescent="0.2">
      <c r="A262" s="13" t="s">
        <v>4</v>
      </c>
      <c r="B262" s="3" t="str">
        <f t="shared" si="16"/>
        <v>COUNTY-OTHER, YOAKUM</v>
      </c>
      <c r="C262" s="5" t="s">
        <v>181</v>
      </c>
      <c r="D262" s="18">
        <v>1376</v>
      </c>
      <c r="E262" s="19">
        <v>1385</v>
      </c>
      <c r="F262" s="19">
        <v>1080</v>
      </c>
      <c r="G262" s="19">
        <v>1294</v>
      </c>
      <c r="H262" s="19">
        <v>1408</v>
      </c>
      <c r="I262" s="20">
        <v>1714</v>
      </c>
      <c r="J262" s="18">
        <v>171.54868943167276</v>
      </c>
      <c r="K262" s="19">
        <v>192.21836821123765</v>
      </c>
      <c r="L262" s="19">
        <v>139.72674627360357</v>
      </c>
      <c r="M262" s="19">
        <v>170.45722124529311</v>
      </c>
      <c r="N262" s="19">
        <v>170.57013174733237</v>
      </c>
      <c r="O262" s="19">
        <v>209.65598386992826</v>
      </c>
      <c r="P262" s="21">
        <v>119</v>
      </c>
      <c r="Q262" s="19">
        <v>111.3</v>
      </c>
      <c r="R262" s="19">
        <v>123.9</v>
      </c>
      <c r="S262" s="19">
        <v>115.49999999999999</v>
      </c>
      <c r="T262" s="19">
        <v>117.60000000000002</v>
      </c>
      <c r="U262" s="19">
        <v>108.15</v>
      </c>
      <c r="V262" s="20">
        <v>109.2</v>
      </c>
      <c r="W262" s="36"/>
      <c r="X262" s="36"/>
      <c r="Y262" s="36"/>
      <c r="Z262" s="36"/>
      <c r="AA262" s="36"/>
      <c r="AB262" s="36"/>
    </row>
    <row r="263" spans="1:28" x14ac:dyDescent="0.2">
      <c r="A263" s="13" t="s">
        <v>192</v>
      </c>
      <c r="B263" s="3" t="str">
        <f t="shared" si="16"/>
        <v>COUNTY-OTHER, JACKSON</v>
      </c>
      <c r="C263" s="5" t="s">
        <v>193</v>
      </c>
      <c r="D263" s="18">
        <v>6534</v>
      </c>
      <c r="E263" s="19">
        <v>6399</v>
      </c>
      <c r="F263" s="19">
        <v>6422</v>
      </c>
      <c r="G263" s="19">
        <v>6747</v>
      </c>
      <c r="H263" s="19">
        <v>6892</v>
      </c>
      <c r="I263" s="20">
        <v>6871</v>
      </c>
      <c r="J263" s="18">
        <v>694.32526768369587</v>
      </c>
      <c r="K263" s="19">
        <v>738.97044431350525</v>
      </c>
      <c r="L263" s="19">
        <v>715.60535597558385</v>
      </c>
      <c r="M263" s="19">
        <v>722.09736183102086</v>
      </c>
      <c r="N263" s="19">
        <v>667.36735685942347</v>
      </c>
      <c r="O263" s="19">
        <v>690.83849535523905</v>
      </c>
      <c r="P263" s="21">
        <v>101</v>
      </c>
      <c r="Q263" s="19">
        <v>94.865878712404239</v>
      </c>
      <c r="R263" s="19">
        <v>103.09584256529808</v>
      </c>
      <c r="S263" s="19">
        <v>99.478556524447185</v>
      </c>
      <c r="T263" s="19">
        <v>95.545720959695942</v>
      </c>
      <c r="U263" s="19">
        <v>86.446195549336522</v>
      </c>
      <c r="V263" s="20">
        <v>89.759985705257165</v>
      </c>
    </row>
    <row r="264" spans="1:28" x14ac:dyDescent="0.2">
      <c r="A264" s="13" t="s">
        <v>192</v>
      </c>
      <c r="B264" s="3" t="str">
        <f t="shared" si="16"/>
        <v>COUNTY-OTHER, LAVACA</v>
      </c>
      <c r="C264" s="5" t="s">
        <v>212</v>
      </c>
      <c r="D264" s="18">
        <v>9866</v>
      </c>
      <c r="E264" s="19">
        <v>10171</v>
      </c>
      <c r="F264" s="19">
        <v>10246</v>
      </c>
      <c r="G264" s="19">
        <v>10323</v>
      </c>
      <c r="H264" s="19">
        <v>10309</v>
      </c>
      <c r="I264" s="20">
        <v>10073</v>
      </c>
      <c r="J264" s="18">
        <v>1230.0140769861071</v>
      </c>
      <c r="K264" s="19">
        <v>1411.5906303801432</v>
      </c>
      <c r="L264" s="19">
        <v>1325.5928169623539</v>
      </c>
      <c r="M264" s="19">
        <v>1359.8376313100159</v>
      </c>
      <c r="N264" s="19">
        <v>1248.8689546756034</v>
      </c>
      <c r="O264" s="20">
        <v>1232.1264442950919</v>
      </c>
      <c r="P264" s="21">
        <v>119</v>
      </c>
      <c r="Q264" s="19">
        <v>111.3</v>
      </c>
      <c r="R264" s="19">
        <v>123.90000000000002</v>
      </c>
      <c r="S264" s="19">
        <v>115.5</v>
      </c>
      <c r="T264" s="19">
        <v>117.6</v>
      </c>
      <c r="U264" s="19">
        <v>108.15000000000002</v>
      </c>
      <c r="V264" s="20">
        <v>109.2</v>
      </c>
    </row>
    <row r="265" spans="1:28" ht="12.75" thickBot="1" x14ac:dyDescent="0.25">
      <c r="A265" s="14" t="s">
        <v>192</v>
      </c>
      <c r="B265" s="15" t="str">
        <f t="shared" si="16"/>
        <v>COUNTY-OTHER, WHARTON</v>
      </c>
      <c r="C265" s="16" t="s">
        <v>113</v>
      </c>
      <c r="D265" s="22">
        <v>3092</v>
      </c>
      <c r="E265" s="23">
        <v>3131</v>
      </c>
      <c r="F265" s="23">
        <v>3175</v>
      </c>
      <c r="G265" s="23">
        <v>3090</v>
      </c>
      <c r="H265" s="23">
        <v>3087</v>
      </c>
      <c r="I265" s="24">
        <v>3048</v>
      </c>
      <c r="J265" s="22">
        <f t="shared" ref="J265:O265" si="17">D265*Q265*364/325851</f>
        <v>400.65894160451626</v>
      </c>
      <c r="K265" s="23">
        <f t="shared" si="17"/>
        <v>448.10597230590707</v>
      </c>
      <c r="L265" s="23">
        <f t="shared" si="17"/>
        <v>417.97475731178434</v>
      </c>
      <c r="M265" s="23">
        <f t="shared" si="17"/>
        <v>415.20949018826514</v>
      </c>
      <c r="N265" s="23">
        <f t="shared" si="17"/>
        <v>379.75067076025488</v>
      </c>
      <c r="O265" s="24">
        <f t="shared" si="17"/>
        <v>380.08695750915143</v>
      </c>
      <c r="P265" s="25">
        <v>126</v>
      </c>
      <c r="Q265" s="23">
        <v>115.99867504653378</v>
      </c>
      <c r="R265" s="23">
        <v>128.11953066100088</v>
      </c>
      <c r="S265" s="23">
        <v>117.84848372830513</v>
      </c>
      <c r="T265" s="23">
        <v>120.28915287469006</v>
      </c>
      <c r="U265" s="23">
        <v>110.12339571643921</v>
      </c>
      <c r="V265" s="24">
        <v>111.63122205095263</v>
      </c>
    </row>
  </sheetData>
  <sortState ref="A4:V265">
    <sortCondition ref="A4:A265"/>
    <sortCondition ref="C4:C265"/>
  </sortState>
  <mergeCells count="6">
    <mergeCell ref="A1:V1"/>
    <mergeCell ref="D2:I2"/>
    <mergeCell ref="J2:O2"/>
    <mergeCell ref="Q2:V2"/>
    <mergeCell ref="P2:P3"/>
    <mergeCell ref="A2:C2"/>
  </mergeCells>
  <conditionalFormatting sqref="C3:C1048576 A2 C1">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Historical Pop &amp; GPCD Estimates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 Cho</dc:creator>
  <cp:lastModifiedBy>KDahlberg</cp:lastModifiedBy>
  <dcterms:created xsi:type="dcterms:W3CDTF">2017-06-29T19:41:41Z</dcterms:created>
  <dcterms:modified xsi:type="dcterms:W3CDTF">2018-04-10T18:03:31Z</dcterms:modified>
</cp:coreProperties>
</file>