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1"/>
  <workbookPr/>
  <mc:AlternateContent xmlns:mc="http://schemas.openxmlformats.org/markup-compatibility/2006">
    <mc:Choice Requires="x15">
      <x15ac:absPath xmlns:x15ac="http://schemas.microsoft.com/office/spreadsheetml/2010/11/ac" url="O:\WSI\PAR\Reporting\Flood Reporting\Qtrly Federal Funding Activity\Reporting Data\FY24-25ReportingInfo\Q4ReportingInfo\"/>
    </mc:Choice>
  </mc:AlternateContent>
  <xr:revisionPtr revIDLastSave="0" documentId="8_{D4011718-AA78-47C7-ABC3-30CA8C6476E2}" xr6:coauthVersionLast="47" xr6:coauthVersionMax="47" xr10:uidLastSave="{00000000-0000-0000-0000-000000000000}"/>
  <bookViews>
    <workbookView xWindow="-108" yWindow="-108" windowWidth="23256" windowHeight="13896" xr2:uid="{E9D68935-A7CB-4952-981C-A3A2CE4F8598}"/>
  </bookViews>
  <sheets>
    <sheet name="Final" sheetId="1" r:id="rId1"/>
  </sheets>
  <definedNames>
    <definedName name="_xlnm._FilterDatabase" localSheetId="0" hidden="1">Final!$A$10:$O$96</definedName>
    <definedName name="_xlnm.Print_Area" localSheetId="0">Final!$A$10:$O$90</definedName>
    <definedName name="_xlnm.Print_Titles" localSheetId="0">Final!$1:$10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4" i="1" l="1"/>
  <c r="M63" i="1"/>
  <c r="M62" i="1"/>
  <c r="M61" i="1"/>
  <c r="M60" i="1"/>
  <c r="M59" i="1"/>
  <c r="M58" i="1"/>
  <c r="M57" i="1"/>
  <c r="M56" i="1"/>
  <c r="M55" i="1"/>
  <c r="M54" i="1"/>
  <c r="M53" i="1"/>
  <c r="M52" i="1"/>
  <c r="M51" i="1"/>
  <c r="M50" i="1"/>
  <c r="M49" i="1"/>
  <c r="M48" i="1"/>
  <c r="M47" i="1"/>
  <c r="M46" i="1"/>
  <c r="M45" i="1"/>
  <c r="M44" i="1"/>
  <c r="M43" i="1"/>
  <c r="M42" i="1"/>
  <c r="M41" i="1"/>
  <c r="M40" i="1"/>
  <c r="M39" i="1"/>
  <c r="M38" i="1"/>
  <c r="M37" i="1"/>
</calcChain>
</file>

<file path=xl/sharedStrings.xml><?xml version="1.0" encoding="utf-8"?>
<sst xmlns="http://schemas.openxmlformats.org/spreadsheetml/2006/main" count="574" uniqueCount="182">
  <si>
    <t>Texas Water Development Board</t>
  </si>
  <si>
    <t>Flood Related Federal Funding Activity Report</t>
  </si>
  <si>
    <r>
      <rPr>
        <sz val="12"/>
        <color rgb="FF000000"/>
        <rFont val="Aptos Narrow"/>
      </rPr>
      <t>Federal Expenditures related to Flood Research, Planning, and Mitigation</t>
    </r>
    <r>
      <rPr>
        <vertAlign val="superscript"/>
        <sz val="12"/>
        <color rgb="FF000000"/>
        <rFont val="Aptos Narrow"/>
      </rPr>
      <t xml:space="preserve"> 1</t>
    </r>
  </si>
  <si>
    <t>Required by Texas Water Code § 16.457</t>
  </si>
  <si>
    <r>
      <t>1</t>
    </r>
    <r>
      <rPr>
        <sz val="12"/>
        <color rgb="FF000000"/>
        <rFont val="Aptos Narrow"/>
        <family val="2"/>
      </rPr>
      <t xml:space="preserve"> Flood research, Flood planning, or Flood mitigation projects would include any funds received from the federal government for the purpose of providing protection from flooding through structural and nonstructural measures, or for studies and analyses undertaken to determine and describe problems, needs, benefits, costs, or solutions related to flooding.</t>
    </r>
  </si>
  <si>
    <r>
      <t>2</t>
    </r>
    <r>
      <rPr>
        <sz val="12"/>
        <color rgb="FF000000"/>
        <rFont val="Aptos Narrow"/>
        <family val="2"/>
      </rPr>
      <t xml:space="preserve"> How frequently the agency is required to submit activity reports to the federal agency(ies) providing the federal money.</t>
    </r>
  </si>
  <si>
    <r>
      <t xml:space="preserve">3 </t>
    </r>
    <r>
      <rPr>
        <sz val="12"/>
        <color rgb="FF000000"/>
        <rFont val="Aptos Narrow"/>
        <family val="2"/>
      </rPr>
      <t>A brief explanation of the eligibility requirements for receiving the federal money. When available, a link is available for more details.</t>
    </r>
  </si>
  <si>
    <t>Agency Number</t>
  </si>
  <si>
    <t>Agency Name</t>
  </si>
  <si>
    <t>Catalog of Federal Domestic Assistance Number</t>
  </si>
  <si>
    <t>CFDA Name</t>
  </si>
  <si>
    <r>
      <t>Reporting Frequency</t>
    </r>
    <r>
      <rPr>
        <b/>
        <vertAlign val="superscript"/>
        <sz val="12"/>
        <color rgb="FF000000"/>
        <rFont val="Arial"/>
      </rPr>
      <t xml:space="preserve"> 2</t>
    </r>
  </si>
  <si>
    <r>
      <t>Eligibility Requirements</t>
    </r>
    <r>
      <rPr>
        <b/>
        <vertAlign val="superscript"/>
        <sz val="12"/>
        <color rgb="FF000000"/>
        <rFont val="Arial"/>
      </rPr>
      <t xml:space="preserve"> 3</t>
    </r>
  </si>
  <si>
    <t>Federal Grant Number</t>
  </si>
  <si>
    <t>Original Award Amount</t>
  </si>
  <si>
    <t>Award Amount after Amendments</t>
  </si>
  <si>
    <t>Award Start Date</t>
  </si>
  <si>
    <t>Award End Date</t>
  </si>
  <si>
    <t>Award Amount Expended to Date</t>
  </si>
  <si>
    <t>Calculated Available Balance</t>
  </si>
  <si>
    <t>Quarter Ending (mm/dd/yyyy)</t>
  </si>
  <si>
    <t>Last report for this award? 
(Y/N)</t>
  </si>
  <si>
    <t>.</t>
  </si>
  <si>
    <t>Texas A&amp;M University - Galveston</t>
  </si>
  <si>
    <t>Mathematical and Physical Sciences</t>
  </si>
  <si>
    <t>Annual</t>
  </si>
  <si>
    <t>https://www.nsf.gov/awards/managing/rtc.jsp</t>
  </si>
  <si>
    <t>OISE-2153710</t>
  </si>
  <si>
    <t>Y</t>
  </si>
  <si>
    <t>Social, Behavioral, And Economic Sciences</t>
  </si>
  <si>
    <t>http://www.nsf.gov/publications/pub_summ.jsp?ods_key=nsf22564</t>
  </si>
  <si>
    <t>BCS-2228485</t>
  </si>
  <si>
    <t>N</t>
  </si>
  <si>
    <t>Community Development Block Grants/State's program and Non-Entitlement Grants in Hawaii</t>
  </si>
  <si>
    <t>https://recovery.texas.gov/documents/grant-administration/procurement-contracts-guidelines/procurement-checklist.pdf</t>
  </si>
  <si>
    <t>B-18-DP-48-0002</t>
  </si>
  <si>
    <t>Integrated Ocean Observing System (IOOS)</t>
  </si>
  <si>
    <t>https://www.bing.com/ck/a?!&amp;&amp;p=b7b9573b7c9510262daf275556a7a79433532e8abab3fbcd08540086184b74c1JmltdHM9MTczNDU2NjQwMA&amp;ptn=3&amp;ver=2&amp;hsh=4&amp;fclid=11bf9ecb-6162-62a1-0c61-8d2660fc633b&amp;psq=eligilbility+requirements+for+CFDA+15.945+CREATE+A+Comprehensive+Flood-Risk+Geospatial+Layer+for+Historic+Buildings&amp;u=a1aHR0cHM6Ly9zYW0uZ292L2Fzc2lzdGFuY2UtbGlzdGluZ3M&amp;ntb=1</t>
  </si>
  <si>
    <t>P23AC01532</t>
  </si>
  <si>
    <t>Resources and Ecosystems Sustainability, Tourist Opportunities, and Revived Economies of the Gulf Coast States (RESTORE) Act Centers of Excellence Research Grants Program</t>
  </si>
  <si>
    <t>RESTORE Act | U.S. Department of the Treasury</t>
  </si>
  <si>
    <t>RCEGR480008</t>
  </si>
  <si>
    <t>575</t>
  </si>
  <si>
    <t>Texas Division of Emergency Management</t>
  </si>
  <si>
    <t>Hazard Mitigation Grant Program</t>
  </si>
  <si>
    <t>Quarterly</t>
  </si>
  <si>
    <t>Refer to 44 CFR Section 206.434(a)</t>
  </si>
  <si>
    <t>4223DRTXP0000005</t>
  </si>
  <si>
    <t>4245DRTXP0000005</t>
  </si>
  <si>
    <t>4266DRTXP0000005</t>
  </si>
  <si>
    <t>4272DRTXP0000005</t>
  </si>
  <si>
    <t>4332DRTXP00000005</t>
  </si>
  <si>
    <t>4377DRTXP0000005</t>
  </si>
  <si>
    <t>4416DRTXP0000005</t>
  </si>
  <si>
    <t>4454DRTXP0000005</t>
  </si>
  <si>
    <t>4466DRTXP0000005</t>
  </si>
  <si>
    <t>5233FMTXP00000005</t>
  </si>
  <si>
    <t>4485DRTXP0000005</t>
  </si>
  <si>
    <t>4572DRTXP0000005</t>
  </si>
  <si>
    <t>4586DRTXP0000005</t>
  </si>
  <si>
    <t>5420FMTXP00000005</t>
  </si>
  <si>
    <t>Pre-Disaster Mitigation Grant Program</t>
  </si>
  <si>
    <t>Refer to 44 CFR Section 206.2(a)(16) or 2 CFR Section 200.64</t>
  </si>
  <si>
    <t>EMT2021PC0004</t>
  </si>
  <si>
    <t>EMT2020BR104</t>
  </si>
  <si>
    <t>EMT2021BR005</t>
  </si>
  <si>
    <t>EMT2022BR016</t>
  </si>
  <si>
    <t>EMT2022PD0001</t>
  </si>
  <si>
    <t>EMT2023PD0003</t>
  </si>
  <si>
    <t>EMT2024PD0003</t>
  </si>
  <si>
    <t>Texas State Soil and Water Conservation Board</t>
  </si>
  <si>
    <t xml:space="preserve">Watershed Rehabilitation </t>
  </si>
  <si>
    <t>Authorized Watershed Plan</t>
  </si>
  <si>
    <t>68-7442-16-207</t>
  </si>
  <si>
    <t>68-7442-17-215</t>
  </si>
  <si>
    <t>68-7442-17-217</t>
  </si>
  <si>
    <t>68-7442-17-218</t>
  </si>
  <si>
    <t>68-7442-17-219</t>
  </si>
  <si>
    <t>NR227442XXXXC007</t>
  </si>
  <si>
    <t>NR237442XXXXC005</t>
  </si>
  <si>
    <t>NR227442XXXXC008</t>
  </si>
  <si>
    <t>NR227442XXXXC010</t>
  </si>
  <si>
    <t>NR227442XXXXC011</t>
  </si>
  <si>
    <t>NR227442XXXXC009</t>
  </si>
  <si>
    <t>NR247442XXXXC004</t>
  </si>
  <si>
    <t>NR257442XXXXC006</t>
  </si>
  <si>
    <t>NR257442XXXXC007</t>
  </si>
  <si>
    <t>NR257442XXXXC008</t>
  </si>
  <si>
    <t>The University of Texas at Austin</t>
  </si>
  <si>
    <t>Geosciences</t>
  </si>
  <si>
    <t>Transport Mechanisms across Geomorphic Transitions: Capturing Spatial and Temporal Evolution of River-Floodplain Connectivity within the Trinity River System. (https://www.nsf.gov/pubs/2021/nsf21547/nsf21547.htm)</t>
  </si>
  <si>
    <t>08/2025</t>
  </si>
  <si>
    <t>Office of Science Financial Assistance Program</t>
  </si>
  <si>
    <t>Southeast Texas Urban IFL: Equitable Solutions for Communities Caught between Floods and Air Pollution</t>
  </si>
  <si>
    <t>DE-SC0023216</t>
  </si>
  <si>
    <t>Flood Mitigation Assistance</t>
  </si>
  <si>
    <t>TDEM Spatial Flood Analysis Pin2Flood (https://sam.gov/fal/43c922ca8f2846fdafbbe66ef2dedd7e/view)</t>
  </si>
  <si>
    <t>DR-4332-0310</t>
  </si>
  <si>
    <t>Neighborhood Stabilization Program (Recovery Act Funded)</t>
  </si>
  <si>
    <t>Communicating Flood Risk in the Lower Rio Grande Valley.</t>
  </si>
  <si>
    <t>RAISE: Flood Resilience in Rural Texas communities is a pass-through award from Rice Unviersity, with NSF as the prime sponsor.  The original NSF award was awarded by the CISE directorate (https://www.nsf.gov/cise) and CHIRRP directorate (https://www.nsf.gov/funding/opportunities/chirrp-confronting-hazards-impacts-risks-resilient-planet).</t>
  </si>
  <si>
    <t>Computer and Information Science and Engineering</t>
  </si>
  <si>
    <t>NSF Directorate for Technology, Innovation, and Partnerships (TIP)</t>
  </si>
  <si>
    <t>The specific opportunity information for this NSF award can be found here: https://www.grants.gov/search-results-detail/348058</t>
  </si>
  <si>
    <t>The program solicitation for this opportunity is NSF 25-517: Life and Environments Through Time (LET). The solicitation info can be found here: https://www.nsf.gov/funding/opportunities/let-life-environments-through-time/nsf25-517/solicitation</t>
  </si>
  <si>
    <t>Texas Commission on Environmental Quality</t>
  </si>
  <si>
    <t>Resources and Ecosystems Sustainability, Tourist Opportunities, and Revived Economies of the Gulf Coast States</t>
  </si>
  <si>
    <t>Semi-annually</t>
  </si>
  <si>
    <t>610119 - Flood Protection - RESTORE Multi-year Implementation Plan eligibility requirements include: restoration and protection of the natural resources, ecosystems, fisheries, marine and wildlife habitats, beaches and coastal wetlands of the Gulf Coast Region; mitigation of damage to fish, wildlife and natural resources; implementation of a federally approved marine, coastal, or comprehensive conservation management plan, including fisheries monitoring; workforce development and job creation; improvements to or on State parks located in coastal areas affected by the Deepwater Horizon oil spill; infrastructure projects benefitting the economy or ecological resources, including port infrastructure; coastal flood protection and related infrastructure; planning assistance; promotion of tourism in the Gulf Coast Region, including recreational fishing; and promotion of the consumption of seafood harvested from the Gulf Coast Region. TCEQ RESTORE  program staff received a monetary amendment from Treasury in December 2024 that included an increase in funding for one project.
•	Applications have already been accepted through the RESTORE web site application portal, have been reviewed by a committee, posted for public comment and considered by the Office of Governor.
•	At this time it is not known when the next opportunity to submit applications will become available. Program information is available at RestoreTheTexasCoast.org 
•	The amount of future funding opportunities is dependent on the timing of the request for additional funds and is determined by U.S. Department of Treasury and based on the settlement agreement with the DWH responsible parties.</t>
  </si>
  <si>
    <t>RDCGR480090</t>
  </si>
  <si>
    <t>650120 - Centers of Excellence must focus on science, technology, and monitoring in at least one of the following disciplines: coastal and deltaic sustainability, restoration and protection, including solutions and technology that allow citizens to live in a safe and sustainable manner in a coastal delta in the Gulf Coast Region; coastal fisheries and wildlife ecosystem research and monitoring in the Gulf Coast Region; offshore energy development, including research and technology to improve the sustainable and safe development of energy resources in the Gulf of America; sustainable and resilient growth, economic and commercial development in the Gulf Coast Region; and comprehensive observation, monitoring, and mapping of the Gulf of America.
•	As required by the federal statute (RESTORE Act), the two Texas Centers of Excellence were selected through a competitive process. The selection was made in 2015 and additional Centers are not expected to be added.
•	In September 2024, Treasury awarded a monetary amendment to increase funds for each of the two Texas Centers of Excellence and for TCEQ operational expenses, as well as to extend the grant end date through August 2027. The Center of Excellence, Subsea Systems Institute (SSI) will utilize the additional funds by extending the period of performance for their current five projects to improve the sustainable and safe development of energy resources in the Gulf of America. The Center of Excellence, Texas OneGulf will utilize the additional funds by extending the period of performance for their current six projects of observation, monitoring, and mapping of the Gulf of America. In 2025, two of the projects will conclude and Texas OneGulf will post a request for proposal for up to six additional projects.</t>
  </si>
  <si>
    <t>National Dam Safety Program</t>
  </si>
  <si>
    <t>304220 - Rehabilitation of High Hazard Potential Dams (HHPD) grant program improves the safety of dams in the United States and strive to achieve the key objective of “national dam safety hazard reduction". The HHPD grant program accomplishes this objective by providing technical, planning, design, and construction assistance in the form of grants to non-Federal governmental organizations or nonprofit organizations. The grant will be used for planning for rehabilitation of eligible high hazard potential dams to address risk and bring the dams into compliance with state dam safety regulations.</t>
  </si>
  <si>
    <t>EMW-2020-GR-00190</t>
  </si>
  <si>
    <t>304221 - Rehabilitation of High Hazard Potential Dams (HHPD) grant program improves the safety of dams in the United States and strive to achieve the key objective of “national dam safety hazard reduction". The HHPD grant program accomplishes this objective by providing technical, planning, design, and construction assistance in the form of grants to non-Federal governmental organizations or nonprofit organizations. The grant will be used for planning for rehabilitation of eligible high hazard potential dams to address risk and bring the dams into compliance with state dam safety regulations.</t>
  </si>
  <si>
    <t>EMW-2021-GR-00160</t>
  </si>
  <si>
    <t>304224 - Rehabilitation of High Hazard Potential Dams (HHPD) grant program is to make available federal funds to eligible states for pass through to non-Federal governmental organizations or nonprofit organizations for the rehabilitation of dams that fail to meet minimum dam safety standards and pose unacceptable risk to life and property. The Grant will provide assistance for technical, planning, design, pre-construction, and construction activities.</t>
  </si>
  <si>
    <t>EMT-2024-GR-05013</t>
  </si>
  <si>
    <t>General Land Office</t>
  </si>
  <si>
    <t xml:space="preserve">Quarterly </t>
  </si>
  <si>
    <t xml:space="preserve">Hurricane Ike </t>
  </si>
  <si>
    <t>B-08-DI-48-0001</t>
  </si>
  <si>
    <t>N/A</t>
  </si>
  <si>
    <t>2015 Flood</t>
  </si>
  <si>
    <t>B-16-DH-48-0001</t>
  </si>
  <si>
    <t>2016 Flood</t>
  </si>
  <si>
    <t>B-16-DL-48-0001</t>
  </si>
  <si>
    <t>Harvey $57m</t>
  </si>
  <si>
    <t>B-17-DL-48-0002</t>
  </si>
  <si>
    <t>Harvey $5b</t>
  </si>
  <si>
    <t>P-17-TX-48-HIM1</t>
  </si>
  <si>
    <t>Mitigation $4b</t>
  </si>
  <si>
    <t>2018 Flood</t>
  </si>
  <si>
    <t>P-19-TX-48-0DD2</t>
  </si>
  <si>
    <t>2019 Disasters</t>
  </si>
  <si>
    <t>B-19-DF-48-0001</t>
  </si>
  <si>
    <t>Coastal Zone Management Administration Awards</t>
  </si>
  <si>
    <t>CMP Cycle 27</t>
  </si>
  <si>
    <t>NA22NOS4190148</t>
  </si>
  <si>
    <t>CMP Cycle 28</t>
  </si>
  <si>
    <t>NA23NOS4190249</t>
  </si>
  <si>
    <t>CMP Cycle 29</t>
  </si>
  <si>
    <t>NA24NOSX419C0025</t>
  </si>
  <si>
    <t>Community Assistance Program State Support Services Element (CAP-SSSE)</t>
  </si>
  <si>
    <t>https://sam.gov/fal/07867f8b4f4243c5a2d72678d87166b1/view</t>
  </si>
  <si>
    <t>EMT-2024-GR-05018</t>
  </si>
  <si>
    <t>https://sam.gov/fal/c49f9dee049443a8881024f3172932af/view</t>
  </si>
  <si>
    <t>EMT-2017-FM-E001</t>
  </si>
  <si>
    <t>EMT-2018-FM-E002</t>
  </si>
  <si>
    <t>EMT-2020-FM-E001</t>
  </si>
  <si>
    <t>EMT-2020-FM-E006</t>
  </si>
  <si>
    <t>EMT-2020-FM-007</t>
  </si>
  <si>
    <t>EMT-2021-FM-022</t>
  </si>
  <si>
    <t>EMT-2022-FM-001</t>
  </si>
  <si>
    <t>Cooperating Technical Partners</t>
  </si>
  <si>
    <t>https://sam.gov/fal/999f827ddf2f46f6ae94fbca494791aa/view</t>
  </si>
  <si>
    <t>EMT-2022-CA-00035</t>
  </si>
  <si>
    <t>EMT-2023-CA-05003</t>
  </si>
  <si>
    <t>EMT-2023-CA-05025</t>
  </si>
  <si>
    <t>EMT-2023-CA-05026</t>
  </si>
  <si>
    <t>EMT-2024-CA-05002</t>
  </si>
  <si>
    <t>Texas A&amp;M University</t>
  </si>
  <si>
    <t>Engineering Grants</t>
  </si>
  <si>
    <t>NSF RFP 17-537, http://www.nsf.gov/publications/pub_summ.jsp?ods_key=nsf17537</t>
  </si>
  <si>
    <t xml:space="preserve">CMMI 1944329                            </t>
  </si>
  <si>
    <t>http://www.nsf.gov/publications/pub_summ.jsp?ods_key=nsf21516</t>
  </si>
  <si>
    <t>EAR-2219242</t>
  </si>
  <si>
    <t>Sea Grant Support</t>
  </si>
  <si>
    <t>https://www.grants.gov/web/grants/search-grants.html, NOAA-OAR-SG-2022-2007298</t>
  </si>
  <si>
    <t>NA23OAR4170117</t>
  </si>
  <si>
    <t>Engineering</t>
  </si>
  <si>
    <t>https://new.nsf.gov/funding/opportunities/faculty-early-career-development-program-career/nsf22-586/solicitation</t>
  </si>
  <si>
    <t>OAC-2339174</t>
  </si>
  <si>
    <t xml:space="preserve">M2403541 - 10-483921-01001              </t>
  </si>
  <si>
    <t>Funding Opportunities - The U.S. Integrated Ocean Observing System (IOOS)</t>
  </si>
  <si>
    <t xml:space="preserve">NA24NOSX012C0028                        </t>
  </si>
  <si>
    <t>Collaborative Research: Linking iron and nitrogen sources in an oligotrophic coastal margin: Nitrogen fixation and the role of boundary fluxes</t>
  </si>
  <si>
    <t>NSF Award Search: Award # 2149091</t>
  </si>
  <si>
    <t>OCE-2506248</t>
  </si>
  <si>
    <t>A Distributed Network of Internal Wave Resolving Moored Arrays for Assessing Tide-Resolving Model Fields and Improving Forecasts in the Coastal Ocean</t>
  </si>
  <si>
    <t>Grant N000142212575 University Of California San Diego</t>
  </si>
  <si>
    <t>80NSSC25K7870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</si>
</sst>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mm/dd/yyyy"/>
    <numFmt numFmtId="165" formatCode="0.000"/>
    <numFmt numFmtId="166" formatCode="_(&quot;$&quot;* #,##0.00_);_(&quot;$&quot;* \(#,##0.00\);_(&quot;$&quot;* &quot;-&quot;_);_(@_)"/>
    <numFmt numFmtId="167" formatCode="mm/dd/yy;@"/>
    <numFmt numFmtId="168" formatCode="_(&quot;$&quot;* #,##0_);_(&quot;$&quot;* \(#,##0\);_(&quot;$&quot;* &quot;-&quot;??_);_(@_)"/>
  </numFmts>
  <fonts count="13">
    <font>
      <sz val="11"/>
      <color theme="1"/>
      <name val="Aptos Narrow"/>
      <family val="2"/>
      <scheme val="minor"/>
    </font>
    <font>
      <sz val="11"/>
      <color theme="1"/>
      <name val="Aptos Narrow"/>
      <family val="2"/>
      <scheme val="minor"/>
    </font>
    <font>
      <sz val="12"/>
      <color theme="1"/>
      <name val="Aptos Narrow"/>
      <family val="2"/>
      <scheme val="minor"/>
    </font>
    <font>
      <sz val="8"/>
      <name val="Aptos Narrow"/>
      <family val="2"/>
      <scheme val="minor"/>
    </font>
    <font>
      <sz val="12"/>
      <color rgb="FF000000"/>
      <name val="Aptos Narrow"/>
      <family val="2"/>
    </font>
    <font>
      <sz val="11"/>
      <color rgb="FF000000"/>
      <name val="Aptos Narrow"/>
      <family val="2"/>
    </font>
    <font>
      <b/>
      <sz val="12"/>
      <color rgb="FF000000"/>
      <name val="Aptos Narrow"/>
      <family val="2"/>
    </font>
    <font>
      <vertAlign val="superscript"/>
      <sz val="12"/>
      <color rgb="FF000000"/>
      <name val="Aptos Narrow"/>
      <family val="2"/>
    </font>
    <font>
      <sz val="12"/>
      <color rgb="FF000000"/>
      <name val="Aptos Narrow"/>
    </font>
    <font>
      <vertAlign val="superscript"/>
      <sz val="12"/>
      <color rgb="FF000000"/>
      <name val="Aptos Narrow"/>
    </font>
    <font>
      <b/>
      <sz val="12"/>
      <color rgb="FF000000"/>
      <name val="Arial"/>
    </font>
    <font>
      <b/>
      <vertAlign val="superscript"/>
      <sz val="12"/>
      <color rgb="FF000000"/>
      <name val="Arial"/>
    </font>
    <font>
      <sz val="12"/>
      <color rgb="FF000000"/>
      <name val="Arial"/>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s>
  <cellStyleXfs count="2">
    <xf numFmtId="0" fontId="0" fillId="0" borderId="0"/>
    <xf numFmtId="44" fontId="1" fillId="0" borderId="0" applyFont="0" applyFill="0" applyBorder="0" applyAlignment="0" applyProtection="0"/>
  </cellStyleXfs>
  <cellXfs count="61">
    <xf numFmtId="0" fontId="0" fillId="0" borderId="0" xfId="0"/>
    <xf numFmtId="0" fontId="0" fillId="0" borderId="0" xfId="0" applyAlignment="1">
      <alignment horizontal="center" vertical="top" wrapText="1"/>
    </xf>
    <xf numFmtId="0" fontId="0" fillId="0" borderId="0" xfId="0" applyAlignment="1">
      <alignment horizontal="left" vertical="top" wrapText="1"/>
    </xf>
    <xf numFmtId="44" fontId="0" fillId="0" borderId="0" xfId="1" applyFont="1" applyBorder="1" applyAlignment="1">
      <alignment horizontal="right" vertical="top" wrapText="1"/>
    </xf>
    <xf numFmtId="164" fontId="0" fillId="0" borderId="0" xfId="1" applyNumberFormat="1" applyFont="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right" vertical="top"/>
    </xf>
    <xf numFmtId="0" fontId="0" fillId="0" borderId="0" xfId="0" applyAlignment="1">
      <alignment horizontal="center"/>
    </xf>
    <xf numFmtId="14" fontId="0" fillId="0" borderId="0" xfId="0" applyNumberFormat="1" applyAlignment="1">
      <alignment horizontal="center" vertical="top" wrapText="1"/>
    </xf>
    <xf numFmtId="14" fontId="0" fillId="0" borderId="0" xfId="0" applyNumberFormat="1" applyAlignment="1">
      <alignment horizontal="center" vertical="top"/>
    </xf>
    <xf numFmtId="0" fontId="4" fillId="0" borderId="0" xfId="0" applyFont="1" applyAlignment="1">
      <alignment wrapText="1"/>
    </xf>
    <xf numFmtId="0" fontId="5" fillId="0" borderId="0" xfId="0" applyFont="1"/>
    <xf numFmtId="0" fontId="0" fillId="0" borderId="0" xfId="0" applyAlignment="1">
      <alignment horizontal="center" vertical="center" wrapText="1"/>
    </xf>
    <xf numFmtId="0" fontId="4" fillId="0" borderId="0" xfId="0" applyFont="1" applyAlignment="1">
      <alignment horizontal="center" wrapText="1"/>
    </xf>
    <xf numFmtId="14" fontId="4" fillId="0" borderId="0" xfId="0" applyNumberFormat="1" applyFont="1" applyAlignment="1">
      <alignment wrapText="1"/>
    </xf>
    <xf numFmtId="0" fontId="4" fillId="0" borderId="0" xfId="0" applyFont="1" applyAlignment="1">
      <alignment horizontal="center" vertical="center" wrapText="1"/>
    </xf>
    <xf numFmtId="0" fontId="4" fillId="0" borderId="0" xfId="0" applyFont="1" applyAlignment="1">
      <alignment horizontal="left" wrapText="1"/>
    </xf>
    <xf numFmtId="164" fontId="0" fillId="0" borderId="0" xfId="1" applyNumberFormat="1" applyFont="1" applyBorder="1" applyAlignment="1">
      <alignment horizontal="center" vertical="center" wrapText="1"/>
    </xf>
    <xf numFmtId="44" fontId="0" fillId="0" borderId="0" xfId="1" applyFont="1" applyBorder="1" applyAlignment="1">
      <alignment horizontal="center" vertical="top" wrapText="1"/>
    </xf>
    <xf numFmtId="44" fontId="0" fillId="0" borderId="0" xfId="0" applyNumberFormat="1" applyAlignment="1">
      <alignment horizontal="center" vertical="top"/>
    </xf>
    <xf numFmtId="0" fontId="2" fillId="0" borderId="0" xfId="0" applyFont="1" applyAlignment="1">
      <alignment wrapText="1"/>
    </xf>
    <xf numFmtId="0" fontId="4" fillId="0" borderId="0" xfId="0" applyFont="1" applyAlignment="1">
      <alignment wrapText="1"/>
    </xf>
    <xf numFmtId="0" fontId="4" fillId="0" borderId="0" xfId="0" applyFont="1" applyAlignment="1">
      <alignment horizontal="center" vertical="center" wrapText="1"/>
    </xf>
    <xf numFmtId="0" fontId="6" fillId="0" borderId="0" xfId="0" applyFont="1" applyAlignment="1">
      <alignment wrapText="1"/>
    </xf>
    <xf numFmtId="0" fontId="8" fillId="0" borderId="0" xfId="0" applyFont="1" applyAlignment="1">
      <alignment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44" fontId="10" fillId="2" borderId="2" xfId="0" applyNumberFormat="1" applyFont="1" applyFill="1" applyBorder="1" applyAlignment="1">
      <alignment horizontal="center" vertical="center" wrapText="1"/>
    </xf>
    <xf numFmtId="44" fontId="10" fillId="2" borderId="3" xfId="0" applyNumberFormat="1"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vertical="center" wrapText="1"/>
    </xf>
    <xf numFmtId="165" fontId="12" fillId="0" borderId="2" xfId="0" applyNumberFormat="1" applyFont="1" applyBorder="1" applyAlignment="1">
      <alignment horizontal="center" vertical="center"/>
    </xf>
    <xf numFmtId="165" fontId="12" fillId="0" borderId="2" xfId="0" applyNumberFormat="1" applyFont="1" applyBorder="1" applyAlignment="1">
      <alignment vertical="center" wrapText="1"/>
    </xf>
    <xf numFmtId="0" fontId="12" fillId="0" borderId="4" xfId="0" applyFont="1" applyBorder="1" applyAlignment="1">
      <alignment horizontal="left" vertical="center" wrapText="1"/>
    </xf>
    <xf numFmtId="168" fontId="12" fillId="0" borderId="2" xfId="1" applyNumberFormat="1" applyFont="1" applyFill="1" applyBorder="1" applyAlignment="1">
      <alignment vertical="center"/>
    </xf>
    <xf numFmtId="14" fontId="12" fillId="0" borderId="2" xfId="0" applyNumberFormat="1" applyFont="1" applyBorder="1" applyAlignment="1">
      <alignment horizontal="center" vertical="center"/>
    </xf>
    <xf numFmtId="44" fontId="12" fillId="0" borderId="2" xfId="1" applyFont="1" applyFill="1" applyBorder="1" applyAlignment="1">
      <alignment horizontal="center" vertical="center"/>
    </xf>
    <xf numFmtId="44" fontId="12" fillId="0" borderId="2" xfId="1" applyFont="1" applyBorder="1" applyAlignment="1">
      <alignment horizontal="center" vertical="center"/>
    </xf>
    <xf numFmtId="0" fontId="12" fillId="0" borderId="0" xfId="0" applyFont="1" applyAlignment="1">
      <alignment horizontal="left" vertical="center" wrapText="1"/>
    </xf>
    <xf numFmtId="0" fontId="12" fillId="0" borderId="2" xfId="0" applyFont="1" applyBorder="1" applyAlignment="1">
      <alignment horizontal="left" vertical="center" wrapText="1"/>
    </xf>
    <xf numFmtId="168" fontId="12" fillId="0" borderId="2" xfId="1" applyNumberFormat="1" applyFont="1" applyBorder="1" applyAlignment="1">
      <alignment vertical="center"/>
    </xf>
    <xf numFmtId="0" fontId="12" fillId="0" borderId="2" xfId="0" applyFont="1" applyBorder="1" applyAlignment="1">
      <alignment vertical="center"/>
    </xf>
    <xf numFmtId="165" fontId="12" fillId="0" borderId="2" xfId="0" applyNumberFormat="1" applyFont="1" applyBorder="1" applyAlignment="1">
      <alignment horizontal="left" vertical="center" wrapText="1"/>
    </xf>
    <xf numFmtId="44" fontId="12" fillId="0" borderId="2" xfId="1" applyFont="1" applyFill="1" applyBorder="1" applyAlignment="1">
      <alignment vertical="center"/>
    </xf>
    <xf numFmtId="14" fontId="12" fillId="0" borderId="2" xfId="1" applyNumberFormat="1" applyFont="1" applyFill="1" applyBorder="1" applyAlignment="1">
      <alignment horizontal="center" vertical="center"/>
    </xf>
    <xf numFmtId="44" fontId="12" fillId="0" borderId="2" xfId="0" applyNumberFormat="1" applyFont="1" applyBorder="1" applyAlignment="1">
      <alignment vertical="center"/>
    </xf>
    <xf numFmtId="44" fontId="12" fillId="0" borderId="2" xfId="0" applyNumberFormat="1" applyFont="1" applyBorder="1" applyAlignment="1">
      <alignment horizontal="center" vertical="center"/>
    </xf>
    <xf numFmtId="168" fontId="12" fillId="0" borderId="2" xfId="1" applyNumberFormat="1" applyFont="1" applyFill="1" applyBorder="1" applyAlignment="1">
      <alignment horizontal="center" vertical="center"/>
    </xf>
    <xf numFmtId="168" fontId="12" fillId="0" borderId="2" xfId="1" applyNumberFormat="1" applyFont="1" applyBorder="1" applyAlignment="1">
      <alignment horizontal="center" vertical="center"/>
    </xf>
    <xf numFmtId="0" fontId="12" fillId="0" borderId="2" xfId="0" applyFont="1" applyBorder="1" applyAlignment="1">
      <alignment horizontal="center" vertical="center" wrapText="1"/>
    </xf>
    <xf numFmtId="0" fontId="12" fillId="0" borderId="2" xfId="0" quotePrefix="1" applyFont="1" applyBorder="1" applyAlignment="1">
      <alignment horizontal="left" vertical="center" wrapText="1"/>
    </xf>
    <xf numFmtId="168" fontId="12" fillId="0" borderId="2" xfId="0" applyNumberFormat="1" applyFont="1" applyBorder="1" applyAlignment="1">
      <alignment vertical="center"/>
    </xf>
    <xf numFmtId="0" fontId="12" fillId="0" borderId="2" xfId="0" applyFont="1" applyBorder="1" applyAlignment="1">
      <alignment horizontal="left" vertical="center"/>
    </xf>
    <xf numFmtId="165" fontId="12" fillId="0" borderId="2" xfId="0" applyNumberFormat="1" applyFont="1" applyBorder="1" applyAlignment="1">
      <alignment horizontal="center" vertical="center" wrapText="1"/>
    </xf>
    <xf numFmtId="166" fontId="12" fillId="0" borderId="2" xfId="1" applyNumberFormat="1" applyFont="1" applyFill="1" applyBorder="1" applyAlignment="1">
      <alignment horizontal="right" vertical="center" wrapText="1"/>
    </xf>
    <xf numFmtId="167" fontId="12" fillId="0" borderId="2" xfId="0" applyNumberFormat="1" applyFont="1" applyBorder="1" applyAlignment="1">
      <alignment horizontal="center" vertical="center" wrapText="1"/>
    </xf>
    <xf numFmtId="0" fontId="7" fillId="0" borderId="0" xfId="0" applyFont="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5A370-503E-48C1-BE8A-AC1C461C2FA6}">
  <sheetPr>
    <pageSetUpPr fitToPage="1"/>
  </sheetPr>
  <dimension ref="A1:AT96"/>
  <sheetViews>
    <sheetView tabSelected="1" zoomScale="51" zoomScaleNormal="90" zoomScaleSheetLayoutView="75" zoomScalePageLayoutView="50" workbookViewId="0">
      <pane xSplit="4" ySplit="10" topLeftCell="E11" activePane="bottomRight" state="frozen"/>
      <selection pane="bottomRight" activeCell="B13" sqref="A10:O96"/>
      <selection pane="bottomLeft"/>
      <selection pane="topRight"/>
    </sheetView>
  </sheetViews>
  <sheetFormatPr defaultRowHeight="15"/>
  <cols>
    <col min="1" max="1" width="12.7109375" style="7" customWidth="1"/>
    <col min="2" max="2" width="55.85546875" style="8" customWidth="1"/>
    <col min="3" max="3" width="40.42578125" style="7" customWidth="1"/>
    <col min="4" max="4" width="46.28515625" style="8" customWidth="1"/>
    <col min="5" max="5" width="28" style="7" customWidth="1"/>
    <col min="6" max="6" width="96.85546875" style="2" customWidth="1"/>
    <col min="7" max="7" width="29.140625" style="8" bestFit="1" customWidth="1"/>
    <col min="8" max="8" width="25.85546875" style="9" customWidth="1"/>
    <col min="9" max="9" width="25" style="9" bestFit="1" customWidth="1"/>
    <col min="10" max="10" width="17.28515625" style="5" customWidth="1"/>
    <col min="11" max="11" width="15.140625" style="10" customWidth="1"/>
    <col min="12" max="12" width="24.42578125" style="22" customWidth="1"/>
    <col min="13" max="13" width="26.140625" style="22" bestFit="1" customWidth="1"/>
    <col min="14" max="14" width="27.5703125" style="12" bestFit="1" customWidth="1"/>
    <col min="15" max="15" width="20.42578125" style="5" bestFit="1" customWidth="1"/>
    <col min="16" max="16" width="14" customWidth="1"/>
    <col min="17" max="17" width="62.140625" customWidth="1"/>
  </cols>
  <sheetData>
    <row r="1" spans="1:46" ht="46.5" customHeight="1">
      <c r="A1" s="24" t="s">
        <v>0</v>
      </c>
      <c r="B1" s="24"/>
      <c r="C1" s="24"/>
      <c r="D1" s="24"/>
      <c r="E1" s="24"/>
      <c r="F1" s="24"/>
      <c r="G1" s="24"/>
      <c r="H1" s="24"/>
      <c r="I1" s="24"/>
      <c r="J1" s="24"/>
      <c r="K1" s="24"/>
      <c r="L1" s="24"/>
      <c r="M1" s="24"/>
      <c r="N1" s="24"/>
      <c r="O1" s="25"/>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row>
    <row r="2" spans="1:46" ht="15.75">
      <c r="A2" s="26" t="s">
        <v>1</v>
      </c>
      <c r="B2" s="26"/>
      <c r="C2" s="26"/>
      <c r="D2" s="26"/>
      <c r="E2" s="26"/>
      <c r="F2" s="26"/>
      <c r="G2" s="26"/>
      <c r="H2" s="26"/>
      <c r="I2" s="26"/>
      <c r="J2" s="26"/>
      <c r="K2" s="26"/>
      <c r="L2" s="26"/>
      <c r="M2" s="26"/>
      <c r="N2" s="26"/>
      <c r="O2" s="18"/>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row>
    <row r="3" spans="1:46" ht="15.75">
      <c r="A3" s="27" t="s">
        <v>2</v>
      </c>
      <c r="B3" s="24"/>
      <c r="C3" s="24"/>
      <c r="D3" s="24"/>
      <c r="E3" s="24"/>
      <c r="F3" s="24"/>
      <c r="G3" s="24"/>
      <c r="H3" s="24"/>
      <c r="I3" s="24"/>
      <c r="J3" s="24"/>
      <c r="K3" s="24"/>
      <c r="L3" s="24"/>
      <c r="M3" s="24"/>
      <c r="N3" s="24"/>
      <c r="O3" s="18"/>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row>
    <row r="4" spans="1:46" ht="15.75">
      <c r="A4" s="24" t="s">
        <v>3</v>
      </c>
      <c r="B4" s="24"/>
      <c r="C4" s="24"/>
      <c r="D4" s="24"/>
      <c r="E4" s="24"/>
      <c r="F4" s="24"/>
      <c r="G4" s="24"/>
      <c r="H4" s="24"/>
      <c r="I4" s="24"/>
      <c r="J4" s="24"/>
      <c r="K4" s="24"/>
      <c r="L4" s="24"/>
      <c r="M4" s="24"/>
      <c r="N4" s="24"/>
      <c r="O4" s="18"/>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row>
    <row r="5" spans="1:46" ht="15.75">
      <c r="A5" s="13"/>
      <c r="B5" s="13"/>
      <c r="C5" s="13"/>
      <c r="D5" s="13"/>
      <c r="E5" s="13"/>
      <c r="F5" s="19"/>
      <c r="G5" s="13"/>
      <c r="H5" s="13"/>
      <c r="I5" s="13"/>
      <c r="J5" s="18"/>
      <c r="K5" s="16"/>
      <c r="L5" s="16"/>
      <c r="M5" s="16"/>
      <c r="N5" s="17"/>
      <c r="O5" s="18"/>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ht="15.75" customHeight="1">
      <c r="A6" s="60" t="s">
        <v>4</v>
      </c>
      <c r="B6" s="60"/>
      <c r="C6" s="60"/>
      <c r="D6" s="60"/>
      <c r="E6" s="60"/>
      <c r="F6" s="60"/>
      <c r="G6" s="60"/>
      <c r="H6" s="60"/>
      <c r="I6" s="60"/>
      <c r="J6" s="60"/>
      <c r="K6" s="60"/>
      <c r="L6" s="60"/>
      <c r="M6" s="60"/>
      <c r="N6" s="60"/>
      <c r="O6" s="18"/>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row>
    <row r="7" spans="1:46" ht="15.75">
      <c r="A7" s="60" t="s">
        <v>5</v>
      </c>
      <c r="B7" s="60"/>
      <c r="C7" s="60"/>
      <c r="D7" s="60"/>
      <c r="E7" s="60"/>
      <c r="F7" s="60"/>
      <c r="G7" s="60"/>
      <c r="H7" s="60"/>
      <c r="I7" s="60"/>
      <c r="J7" s="60"/>
      <c r="K7" s="60"/>
      <c r="L7" s="60"/>
      <c r="M7" s="60"/>
      <c r="N7" s="60"/>
      <c r="O7" s="18"/>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row>
    <row r="8" spans="1:46" ht="15.75">
      <c r="A8" s="60" t="s">
        <v>6</v>
      </c>
      <c r="B8" s="60"/>
      <c r="C8" s="60"/>
      <c r="D8" s="60"/>
      <c r="E8" s="60"/>
      <c r="F8" s="60"/>
      <c r="G8" s="60"/>
      <c r="H8" s="60"/>
      <c r="I8" s="60"/>
      <c r="J8" s="60"/>
      <c r="K8" s="60"/>
      <c r="L8" s="60"/>
      <c r="M8" s="60"/>
      <c r="N8" s="60"/>
      <c r="O8" s="18"/>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row>
    <row r="9" spans="1:46">
      <c r="A9" s="1"/>
      <c r="B9" s="2"/>
      <c r="C9" s="1"/>
      <c r="D9" s="2"/>
      <c r="E9" s="1"/>
      <c r="G9" s="2"/>
      <c r="H9" s="3"/>
      <c r="I9" s="3"/>
      <c r="J9" s="20"/>
      <c r="K9" s="4"/>
      <c r="L9" s="21"/>
      <c r="M9" s="21"/>
      <c r="N9" s="11"/>
      <c r="O9" s="15"/>
    </row>
    <row r="10" spans="1:46" s="5" customFormat="1" ht="45">
      <c r="A10" s="28" t="s">
        <v>7</v>
      </c>
      <c r="B10" s="29" t="s">
        <v>8</v>
      </c>
      <c r="C10" s="29" t="s">
        <v>9</v>
      </c>
      <c r="D10" s="29" t="s">
        <v>10</v>
      </c>
      <c r="E10" s="29" t="s">
        <v>11</v>
      </c>
      <c r="F10" s="29" t="s">
        <v>12</v>
      </c>
      <c r="G10" s="29" t="s">
        <v>13</v>
      </c>
      <c r="H10" s="29" t="s">
        <v>14</v>
      </c>
      <c r="I10" s="29" t="s">
        <v>15</v>
      </c>
      <c r="J10" s="29" t="s">
        <v>16</v>
      </c>
      <c r="K10" s="29" t="s">
        <v>17</v>
      </c>
      <c r="L10" s="30" t="s">
        <v>18</v>
      </c>
      <c r="M10" s="31" t="s">
        <v>19</v>
      </c>
      <c r="N10" s="32" t="s">
        <v>20</v>
      </c>
      <c r="O10" s="29" t="s">
        <v>21</v>
      </c>
      <c r="AT10" s="5" t="s">
        <v>22</v>
      </c>
    </row>
    <row r="11" spans="1:46" s="6" customFormat="1" ht="24.6" customHeight="1">
      <c r="A11" s="33">
        <v>718</v>
      </c>
      <c r="B11" s="34" t="s">
        <v>23</v>
      </c>
      <c r="C11" s="35">
        <v>47.079000000000001</v>
      </c>
      <c r="D11" s="36" t="s">
        <v>24</v>
      </c>
      <c r="E11" s="35" t="s">
        <v>25</v>
      </c>
      <c r="F11" s="37" t="s">
        <v>26</v>
      </c>
      <c r="G11" s="33" t="s">
        <v>27</v>
      </c>
      <c r="H11" s="38">
        <v>288356</v>
      </c>
      <c r="I11" s="38">
        <v>345815</v>
      </c>
      <c r="J11" s="39">
        <v>44805</v>
      </c>
      <c r="K11" s="39">
        <v>45900</v>
      </c>
      <c r="L11" s="40">
        <v>264377</v>
      </c>
      <c r="M11" s="41">
        <v>81438</v>
      </c>
      <c r="N11" s="39">
        <v>45900</v>
      </c>
      <c r="O11" s="33" t="s">
        <v>28</v>
      </c>
    </row>
    <row r="12" spans="1:46" s="6" customFormat="1" ht="29.45" customHeight="1">
      <c r="A12" s="33">
        <v>718</v>
      </c>
      <c r="B12" s="34" t="s">
        <v>23</v>
      </c>
      <c r="C12" s="35">
        <v>47.075000000000003</v>
      </c>
      <c r="D12" s="36" t="s">
        <v>29</v>
      </c>
      <c r="E12" s="35" t="s">
        <v>25</v>
      </c>
      <c r="F12" s="37" t="s">
        <v>30</v>
      </c>
      <c r="G12" s="33" t="s">
        <v>31</v>
      </c>
      <c r="H12" s="38">
        <v>440000</v>
      </c>
      <c r="I12" s="38">
        <v>440000</v>
      </c>
      <c r="J12" s="39">
        <v>44819</v>
      </c>
      <c r="K12" s="39">
        <v>46265</v>
      </c>
      <c r="L12" s="40">
        <v>361877.3</v>
      </c>
      <c r="M12" s="41">
        <v>78122.700000000012</v>
      </c>
      <c r="N12" s="39">
        <v>45900</v>
      </c>
      <c r="O12" s="33" t="s">
        <v>32</v>
      </c>
    </row>
    <row r="13" spans="1:46" s="6" customFormat="1" ht="68.45" customHeight="1">
      <c r="A13" s="33">
        <v>718</v>
      </c>
      <c r="B13" s="34" t="s">
        <v>23</v>
      </c>
      <c r="C13" s="35">
        <v>14.228</v>
      </c>
      <c r="D13" s="36" t="s">
        <v>33</v>
      </c>
      <c r="E13" s="35" t="s">
        <v>25</v>
      </c>
      <c r="F13" s="37" t="s">
        <v>34</v>
      </c>
      <c r="G13" s="33" t="s">
        <v>35</v>
      </c>
      <c r="H13" s="38">
        <v>3000000</v>
      </c>
      <c r="I13" s="38">
        <v>3000000</v>
      </c>
      <c r="J13" s="39">
        <v>45147</v>
      </c>
      <c r="K13" s="39">
        <v>46264</v>
      </c>
      <c r="L13" s="40">
        <v>1107332.93</v>
      </c>
      <c r="M13" s="41">
        <v>1892667.07</v>
      </c>
      <c r="N13" s="39">
        <v>45900</v>
      </c>
      <c r="O13" s="33" t="s">
        <v>32</v>
      </c>
    </row>
    <row r="14" spans="1:46" s="6" customFormat="1" ht="89.25">
      <c r="A14" s="33">
        <v>718</v>
      </c>
      <c r="B14" s="34" t="s">
        <v>23</v>
      </c>
      <c r="C14" s="35">
        <v>15.945</v>
      </c>
      <c r="D14" s="36" t="s">
        <v>36</v>
      </c>
      <c r="E14" s="35" t="s">
        <v>25</v>
      </c>
      <c r="F14" s="37" t="s">
        <v>37</v>
      </c>
      <c r="G14" s="33" t="s">
        <v>38</v>
      </c>
      <c r="H14" s="38">
        <v>180825</v>
      </c>
      <c r="I14" s="38">
        <v>180825</v>
      </c>
      <c r="J14" s="39">
        <v>45134</v>
      </c>
      <c r="K14" s="39">
        <v>46229</v>
      </c>
      <c r="L14" s="40">
        <v>114475.28</v>
      </c>
      <c r="M14" s="41">
        <v>66349.72</v>
      </c>
      <c r="N14" s="39">
        <v>45900</v>
      </c>
      <c r="O14" s="33" t="s">
        <v>32</v>
      </c>
    </row>
    <row r="15" spans="1:46" s="6" customFormat="1" ht="102" customHeight="1">
      <c r="A15" s="33">
        <v>718</v>
      </c>
      <c r="B15" s="34" t="s">
        <v>23</v>
      </c>
      <c r="C15" s="35">
        <v>21.15</v>
      </c>
      <c r="D15" s="36" t="s">
        <v>39</v>
      </c>
      <c r="E15" s="35" t="s">
        <v>25</v>
      </c>
      <c r="F15" s="37" t="s">
        <v>40</v>
      </c>
      <c r="G15" s="33" t="s">
        <v>41</v>
      </c>
      <c r="H15" s="38">
        <v>532988</v>
      </c>
      <c r="I15" s="38">
        <v>532988</v>
      </c>
      <c r="J15" s="39">
        <v>45292</v>
      </c>
      <c r="K15" s="39">
        <v>46022</v>
      </c>
      <c r="L15" s="40">
        <v>109459.26</v>
      </c>
      <c r="M15" s="41">
        <v>423528.74</v>
      </c>
      <c r="N15" s="39">
        <v>45900</v>
      </c>
      <c r="O15" s="33" t="s">
        <v>32</v>
      </c>
    </row>
    <row r="16" spans="1:46" s="6" customFormat="1">
      <c r="A16" s="33" t="s">
        <v>42</v>
      </c>
      <c r="B16" s="34" t="s">
        <v>43</v>
      </c>
      <c r="C16" s="35">
        <v>97.039000000000001</v>
      </c>
      <c r="D16" s="36" t="s">
        <v>44</v>
      </c>
      <c r="E16" s="35" t="s">
        <v>45</v>
      </c>
      <c r="F16" s="37" t="s">
        <v>46</v>
      </c>
      <c r="G16" s="33" t="s">
        <v>47</v>
      </c>
      <c r="H16" s="38">
        <v>33755553</v>
      </c>
      <c r="I16" s="38">
        <v>24527141.440000001</v>
      </c>
      <c r="J16" s="39">
        <v>42153</v>
      </c>
      <c r="K16" s="39">
        <v>45443</v>
      </c>
      <c r="L16" s="40">
        <v>24414014.600000001</v>
      </c>
      <c r="M16" s="41">
        <v>113126.83999999985</v>
      </c>
      <c r="N16" s="39">
        <v>45900</v>
      </c>
      <c r="O16" s="33" t="s">
        <v>32</v>
      </c>
    </row>
    <row r="17" spans="1:15" s="6" customFormat="1">
      <c r="A17" s="33" t="s">
        <v>42</v>
      </c>
      <c r="B17" s="34" t="s">
        <v>43</v>
      </c>
      <c r="C17" s="35">
        <v>97.039000000000001</v>
      </c>
      <c r="D17" s="36" t="s">
        <v>44</v>
      </c>
      <c r="E17" s="35" t="s">
        <v>45</v>
      </c>
      <c r="F17" s="42" t="s">
        <v>46</v>
      </c>
      <c r="G17" s="33" t="s">
        <v>48</v>
      </c>
      <c r="H17" s="38">
        <v>8124103</v>
      </c>
      <c r="I17" s="38">
        <v>7231532.5800000001</v>
      </c>
      <c r="J17" s="39">
        <v>42333</v>
      </c>
      <c r="K17" s="39">
        <v>45169</v>
      </c>
      <c r="L17" s="40">
        <v>7231532.5800000001</v>
      </c>
      <c r="M17" s="41">
        <v>0</v>
      </c>
      <c r="N17" s="39">
        <v>45900</v>
      </c>
      <c r="O17" s="33" t="s">
        <v>28</v>
      </c>
    </row>
    <row r="18" spans="1:15" s="6" customFormat="1">
      <c r="A18" s="33" t="s">
        <v>42</v>
      </c>
      <c r="B18" s="34" t="s">
        <v>43</v>
      </c>
      <c r="C18" s="35">
        <v>97.039000000000001</v>
      </c>
      <c r="D18" s="36" t="s">
        <v>44</v>
      </c>
      <c r="E18" s="35" t="s">
        <v>45</v>
      </c>
      <c r="F18" s="43" t="s">
        <v>46</v>
      </c>
      <c r="G18" s="33" t="s">
        <v>49</v>
      </c>
      <c r="H18" s="44">
        <v>6673669</v>
      </c>
      <c r="I18" s="38">
        <v>4482053.8600000003</v>
      </c>
      <c r="J18" s="39">
        <v>42448</v>
      </c>
      <c r="K18" s="39">
        <v>45004</v>
      </c>
      <c r="L18" s="40">
        <v>4482053.8600000003</v>
      </c>
      <c r="M18" s="41">
        <v>0</v>
      </c>
      <c r="N18" s="39">
        <v>45900</v>
      </c>
      <c r="O18" s="33" t="s">
        <v>28</v>
      </c>
    </row>
    <row r="19" spans="1:15" s="6" customFormat="1">
      <c r="A19" s="33" t="s">
        <v>42</v>
      </c>
      <c r="B19" s="34" t="s">
        <v>43</v>
      </c>
      <c r="C19" s="35">
        <v>97.039000000000001</v>
      </c>
      <c r="D19" s="36" t="s">
        <v>44</v>
      </c>
      <c r="E19" s="35" t="s">
        <v>45</v>
      </c>
      <c r="F19" s="42" t="s">
        <v>46</v>
      </c>
      <c r="G19" s="33" t="s">
        <v>50</v>
      </c>
      <c r="H19" s="38">
        <v>13018385</v>
      </c>
      <c r="I19" s="38">
        <v>7323085.54</v>
      </c>
      <c r="J19" s="39">
        <v>42532</v>
      </c>
      <c r="K19" s="39">
        <v>45207</v>
      </c>
      <c r="L19" s="40">
        <v>7323085.54</v>
      </c>
      <c r="M19" s="41">
        <v>0</v>
      </c>
      <c r="N19" s="39">
        <v>45900</v>
      </c>
      <c r="O19" s="33" t="s">
        <v>28</v>
      </c>
    </row>
    <row r="20" spans="1:15" s="6" customFormat="1">
      <c r="A20" s="33" t="s">
        <v>42</v>
      </c>
      <c r="B20" s="34" t="s">
        <v>43</v>
      </c>
      <c r="C20" s="35">
        <v>97.039000000000001</v>
      </c>
      <c r="D20" s="36" t="s">
        <v>44</v>
      </c>
      <c r="E20" s="35" t="s">
        <v>45</v>
      </c>
      <c r="F20" s="43" t="s">
        <v>46</v>
      </c>
      <c r="G20" s="33" t="s">
        <v>51</v>
      </c>
      <c r="H20" s="44">
        <v>820588928</v>
      </c>
      <c r="I20" s="38">
        <v>729215983.47000027</v>
      </c>
      <c r="J20" s="39">
        <v>42972</v>
      </c>
      <c r="K20" s="39">
        <v>46164</v>
      </c>
      <c r="L20" s="40">
        <v>214775992.22999999</v>
      </c>
      <c r="M20" s="41">
        <v>514439991.24000025</v>
      </c>
      <c r="N20" s="39">
        <v>45900</v>
      </c>
      <c r="O20" s="33" t="s">
        <v>32</v>
      </c>
    </row>
    <row r="21" spans="1:15" s="6" customFormat="1">
      <c r="A21" s="33" t="s">
        <v>42</v>
      </c>
      <c r="B21" s="34" t="s">
        <v>43</v>
      </c>
      <c r="C21" s="35">
        <v>97.039000000000001</v>
      </c>
      <c r="D21" s="36" t="s">
        <v>44</v>
      </c>
      <c r="E21" s="35" t="s">
        <v>45</v>
      </c>
      <c r="F21" s="42" t="s">
        <v>46</v>
      </c>
      <c r="G21" s="33" t="s">
        <v>52</v>
      </c>
      <c r="H21" s="38">
        <v>4442886</v>
      </c>
      <c r="I21" s="38">
        <v>4175749.24</v>
      </c>
      <c r="J21" s="39">
        <v>43287</v>
      </c>
      <c r="K21" s="39">
        <v>46026</v>
      </c>
      <c r="L21" s="40">
        <v>797749.22</v>
      </c>
      <c r="M21" s="41">
        <v>3378000.0200000005</v>
      </c>
      <c r="N21" s="39">
        <v>45900</v>
      </c>
      <c r="O21" s="33" t="s">
        <v>32</v>
      </c>
    </row>
    <row r="22" spans="1:15" s="6" customFormat="1">
      <c r="A22" s="33" t="s">
        <v>42</v>
      </c>
      <c r="B22" s="34" t="s">
        <v>43</v>
      </c>
      <c r="C22" s="35">
        <v>97.039000000000001</v>
      </c>
      <c r="D22" s="36" t="s">
        <v>44</v>
      </c>
      <c r="E22" s="35" t="s">
        <v>45</v>
      </c>
      <c r="F22" s="43" t="s">
        <v>46</v>
      </c>
      <c r="G22" s="33" t="s">
        <v>53</v>
      </c>
      <c r="H22" s="44">
        <v>6328556</v>
      </c>
      <c r="I22" s="38">
        <v>5757689.96</v>
      </c>
      <c r="J22" s="39">
        <v>43521</v>
      </c>
      <c r="K22" s="39">
        <v>46257</v>
      </c>
      <c r="L22" s="40">
        <v>1700949</v>
      </c>
      <c r="M22" s="41">
        <v>4056740.96</v>
      </c>
      <c r="N22" s="39">
        <v>45900</v>
      </c>
      <c r="O22" s="33" t="s">
        <v>32</v>
      </c>
    </row>
    <row r="23" spans="1:15" s="6" customFormat="1">
      <c r="A23" s="33" t="s">
        <v>42</v>
      </c>
      <c r="B23" s="34" t="s">
        <v>43</v>
      </c>
      <c r="C23" s="35">
        <v>97.039000000000001</v>
      </c>
      <c r="D23" s="36" t="s">
        <v>44</v>
      </c>
      <c r="E23" s="35" t="s">
        <v>45</v>
      </c>
      <c r="F23" s="42" t="s">
        <v>46</v>
      </c>
      <c r="G23" s="33" t="s">
        <v>54</v>
      </c>
      <c r="H23" s="38">
        <v>1915169</v>
      </c>
      <c r="I23" s="38">
        <v>1603063.89</v>
      </c>
      <c r="J23" s="39">
        <v>43663</v>
      </c>
      <c r="K23" s="39">
        <v>46400</v>
      </c>
      <c r="L23" s="40">
        <v>116675.25</v>
      </c>
      <c r="M23" s="41">
        <v>1486388.64</v>
      </c>
      <c r="N23" s="39">
        <v>45900</v>
      </c>
      <c r="O23" s="33" t="s">
        <v>32</v>
      </c>
    </row>
    <row r="24" spans="1:15" s="6" customFormat="1">
      <c r="A24" s="33" t="s">
        <v>42</v>
      </c>
      <c r="B24" s="34" t="s">
        <v>43</v>
      </c>
      <c r="C24" s="35">
        <v>97.039000000000001</v>
      </c>
      <c r="D24" s="36" t="s">
        <v>44</v>
      </c>
      <c r="E24" s="35" t="s">
        <v>45</v>
      </c>
      <c r="F24" s="43" t="s">
        <v>46</v>
      </c>
      <c r="G24" s="33" t="s">
        <v>55</v>
      </c>
      <c r="H24" s="44">
        <v>10101186</v>
      </c>
      <c r="I24" s="38">
        <v>5750448.5099999998</v>
      </c>
      <c r="J24" s="39">
        <v>43742</v>
      </c>
      <c r="K24" s="39">
        <v>46387</v>
      </c>
      <c r="L24" s="40">
        <v>2636909.75</v>
      </c>
      <c r="M24" s="41">
        <v>3113538.76</v>
      </c>
      <c r="N24" s="39">
        <v>45900</v>
      </c>
      <c r="O24" s="33" t="s">
        <v>32</v>
      </c>
    </row>
    <row r="25" spans="1:15" s="6" customFormat="1">
      <c r="A25" s="33" t="s">
        <v>42</v>
      </c>
      <c r="B25" s="34" t="s">
        <v>43</v>
      </c>
      <c r="C25" s="35">
        <v>97.039000000000001</v>
      </c>
      <c r="D25" s="36" t="s">
        <v>44</v>
      </c>
      <c r="E25" s="35" t="s">
        <v>45</v>
      </c>
      <c r="F25" s="42" t="s">
        <v>46</v>
      </c>
      <c r="G25" s="33" t="s">
        <v>56</v>
      </c>
      <c r="H25" s="38">
        <v>2550048</v>
      </c>
      <c r="I25" s="38">
        <v>1192264.1000000001</v>
      </c>
      <c r="J25" s="39">
        <v>43203</v>
      </c>
      <c r="K25" s="39">
        <v>45209</v>
      </c>
      <c r="L25" s="40">
        <v>1192264.1000000001</v>
      </c>
      <c r="M25" s="41">
        <v>0</v>
      </c>
      <c r="N25" s="39">
        <v>45900</v>
      </c>
      <c r="O25" s="33" t="s">
        <v>32</v>
      </c>
    </row>
    <row r="26" spans="1:15" s="6" customFormat="1">
      <c r="A26" s="33" t="s">
        <v>42</v>
      </c>
      <c r="B26" s="34" t="s">
        <v>43</v>
      </c>
      <c r="C26" s="35">
        <v>97.039000000000001</v>
      </c>
      <c r="D26" s="36" t="s">
        <v>44</v>
      </c>
      <c r="E26" s="35" t="s">
        <v>45</v>
      </c>
      <c r="F26" s="43" t="s">
        <v>46</v>
      </c>
      <c r="G26" s="33" t="s">
        <v>57</v>
      </c>
      <c r="H26" s="44">
        <v>555111902</v>
      </c>
      <c r="I26" s="38">
        <v>447308428.15999997</v>
      </c>
      <c r="J26" s="39">
        <v>44413</v>
      </c>
      <c r="K26" s="39">
        <v>46784</v>
      </c>
      <c r="L26" s="40">
        <v>5358191.3600000003</v>
      </c>
      <c r="M26" s="41">
        <v>441950236.79999995</v>
      </c>
      <c r="N26" s="39">
        <v>45900</v>
      </c>
      <c r="O26" s="33" t="s">
        <v>32</v>
      </c>
    </row>
    <row r="27" spans="1:15" s="6" customFormat="1">
      <c r="A27" s="33" t="s">
        <v>42</v>
      </c>
      <c r="B27" s="34" t="s">
        <v>43</v>
      </c>
      <c r="C27" s="35">
        <v>97.039000000000001</v>
      </c>
      <c r="D27" s="36" t="s">
        <v>44</v>
      </c>
      <c r="E27" s="35" t="s">
        <v>45</v>
      </c>
      <c r="F27" s="42" t="s">
        <v>46</v>
      </c>
      <c r="G27" s="33" t="s">
        <v>58</v>
      </c>
      <c r="H27" s="38">
        <v>12982796</v>
      </c>
      <c r="I27" s="38">
        <v>11636447.73</v>
      </c>
      <c r="J27" s="39">
        <v>44174</v>
      </c>
      <c r="K27" s="39">
        <v>46180</v>
      </c>
      <c r="L27" s="40">
        <v>177436.38</v>
      </c>
      <c r="M27" s="41">
        <v>11459011.35</v>
      </c>
      <c r="N27" s="39">
        <v>45900</v>
      </c>
      <c r="O27" s="33" t="s">
        <v>32</v>
      </c>
    </row>
    <row r="28" spans="1:15" s="6" customFormat="1">
      <c r="A28" s="33" t="s">
        <v>42</v>
      </c>
      <c r="B28" s="34" t="s">
        <v>43</v>
      </c>
      <c r="C28" s="35">
        <v>97.039000000000001</v>
      </c>
      <c r="D28" s="36" t="s">
        <v>44</v>
      </c>
      <c r="E28" s="35" t="s">
        <v>45</v>
      </c>
      <c r="F28" s="43" t="s">
        <v>46</v>
      </c>
      <c r="G28" s="33" t="s">
        <v>59</v>
      </c>
      <c r="H28" s="44">
        <v>45770712</v>
      </c>
      <c r="I28" s="38">
        <v>38929931.32</v>
      </c>
      <c r="J28" s="39">
        <v>44246</v>
      </c>
      <c r="K28" s="39">
        <v>46436</v>
      </c>
      <c r="L28" s="40">
        <v>186425.77</v>
      </c>
      <c r="M28" s="41">
        <v>38743505.549999997</v>
      </c>
      <c r="N28" s="39">
        <v>45900</v>
      </c>
      <c r="O28" s="33" t="s">
        <v>32</v>
      </c>
    </row>
    <row r="29" spans="1:15" s="6" customFormat="1">
      <c r="A29" s="33" t="s">
        <v>42</v>
      </c>
      <c r="B29" s="34" t="s">
        <v>43</v>
      </c>
      <c r="C29" s="35">
        <v>97.039000000000001</v>
      </c>
      <c r="D29" s="36" t="s">
        <v>44</v>
      </c>
      <c r="E29" s="35" t="s">
        <v>45</v>
      </c>
      <c r="F29" s="42" t="s">
        <v>46</v>
      </c>
      <c r="G29" s="33" t="s">
        <v>60</v>
      </c>
      <c r="H29" s="38">
        <v>6292416</v>
      </c>
      <c r="I29" s="38">
        <v>4472277.25</v>
      </c>
      <c r="J29" s="39">
        <v>44540</v>
      </c>
      <c r="K29" s="39">
        <v>46202</v>
      </c>
      <c r="L29" s="40">
        <v>84917.47</v>
      </c>
      <c r="M29" s="41">
        <v>4387359.78</v>
      </c>
      <c r="N29" s="39">
        <v>45900</v>
      </c>
      <c r="O29" s="33" t="s">
        <v>32</v>
      </c>
    </row>
    <row r="30" spans="1:15" s="6" customFormat="1">
      <c r="A30" s="33" t="s">
        <v>42</v>
      </c>
      <c r="B30" s="34" t="s">
        <v>43</v>
      </c>
      <c r="C30" s="35">
        <v>97.046999999999997</v>
      </c>
      <c r="D30" s="36" t="s">
        <v>61</v>
      </c>
      <c r="E30" s="35" t="s">
        <v>45</v>
      </c>
      <c r="F30" s="43" t="s">
        <v>62</v>
      </c>
      <c r="G30" s="33" t="s">
        <v>63</v>
      </c>
      <c r="H30" s="44">
        <v>943784.39</v>
      </c>
      <c r="I30" s="38">
        <v>943784.39</v>
      </c>
      <c r="J30" s="39">
        <v>44154</v>
      </c>
      <c r="K30" s="39">
        <v>45248</v>
      </c>
      <c r="L30" s="40">
        <v>943784.38</v>
      </c>
      <c r="M30" s="41">
        <v>1.0000000009313226E-2</v>
      </c>
      <c r="N30" s="39">
        <v>45900</v>
      </c>
      <c r="O30" s="33" t="s">
        <v>32</v>
      </c>
    </row>
    <row r="31" spans="1:15" s="6" customFormat="1">
      <c r="A31" s="33" t="s">
        <v>42</v>
      </c>
      <c r="B31" s="34" t="s">
        <v>43</v>
      </c>
      <c r="C31" s="35">
        <v>97.046999999999997</v>
      </c>
      <c r="D31" s="36" t="s">
        <v>61</v>
      </c>
      <c r="E31" s="35" t="s">
        <v>45</v>
      </c>
      <c r="F31" s="42" t="s">
        <v>62</v>
      </c>
      <c r="G31" s="33" t="s">
        <v>64</v>
      </c>
      <c r="H31" s="38">
        <v>228901.02</v>
      </c>
      <c r="I31" s="38">
        <v>228901.02</v>
      </c>
      <c r="J31" s="39">
        <v>44104</v>
      </c>
      <c r="K31" s="39">
        <v>45690</v>
      </c>
      <c r="L31" s="40">
        <v>226855.21</v>
      </c>
      <c r="M31" s="41">
        <v>2045.8099999999977</v>
      </c>
      <c r="N31" s="39">
        <v>45900</v>
      </c>
      <c r="O31" s="33" t="s">
        <v>32</v>
      </c>
    </row>
    <row r="32" spans="1:15" s="6" customFormat="1">
      <c r="A32" s="33" t="s">
        <v>42</v>
      </c>
      <c r="B32" s="34" t="s">
        <v>43</v>
      </c>
      <c r="C32" s="35">
        <v>97.046999999999997</v>
      </c>
      <c r="D32" s="36" t="s">
        <v>61</v>
      </c>
      <c r="E32" s="35" t="s">
        <v>45</v>
      </c>
      <c r="F32" s="43" t="s">
        <v>62</v>
      </c>
      <c r="G32" s="33" t="s">
        <v>65</v>
      </c>
      <c r="H32" s="44">
        <v>1000000</v>
      </c>
      <c r="I32" s="38">
        <v>1000000</v>
      </c>
      <c r="J32" s="39">
        <v>44469</v>
      </c>
      <c r="K32" s="39">
        <v>45919</v>
      </c>
      <c r="L32" s="40">
        <v>238556.35</v>
      </c>
      <c r="M32" s="41">
        <v>761443.65</v>
      </c>
      <c r="N32" s="39">
        <v>45900</v>
      </c>
      <c r="O32" s="33" t="s">
        <v>32</v>
      </c>
    </row>
    <row r="33" spans="1:15" s="6" customFormat="1">
      <c r="A33" s="33" t="s">
        <v>42</v>
      </c>
      <c r="B33" s="34" t="s">
        <v>43</v>
      </c>
      <c r="C33" s="35">
        <v>97.046999999999997</v>
      </c>
      <c r="D33" s="36" t="s">
        <v>61</v>
      </c>
      <c r="E33" s="35" t="s">
        <v>45</v>
      </c>
      <c r="F33" s="42" t="s">
        <v>62</v>
      </c>
      <c r="G33" s="33" t="s">
        <v>66</v>
      </c>
      <c r="H33" s="38">
        <v>5318732.84</v>
      </c>
      <c r="I33" s="38">
        <v>5318732.84</v>
      </c>
      <c r="J33" s="39">
        <v>44834</v>
      </c>
      <c r="K33" s="39">
        <v>45919</v>
      </c>
      <c r="L33" s="40">
        <v>38000</v>
      </c>
      <c r="M33" s="41">
        <v>5280732.84</v>
      </c>
      <c r="N33" s="39">
        <v>45900</v>
      </c>
      <c r="O33" s="33" t="s">
        <v>32</v>
      </c>
    </row>
    <row r="34" spans="1:15" s="6" customFormat="1">
      <c r="A34" s="33" t="s">
        <v>42</v>
      </c>
      <c r="B34" s="34" t="s">
        <v>43</v>
      </c>
      <c r="C34" s="35">
        <v>97.046999999999997</v>
      </c>
      <c r="D34" s="36" t="s">
        <v>61</v>
      </c>
      <c r="E34" s="35" t="s">
        <v>45</v>
      </c>
      <c r="F34" s="43" t="s">
        <v>62</v>
      </c>
      <c r="G34" s="33" t="s">
        <v>67</v>
      </c>
      <c r="H34" s="44">
        <v>38385166.100000001</v>
      </c>
      <c r="I34" s="38">
        <v>38385166.100000001</v>
      </c>
      <c r="J34" s="39">
        <v>44834</v>
      </c>
      <c r="K34" s="39">
        <v>45930</v>
      </c>
      <c r="L34" s="40">
        <v>2295882.2200000002</v>
      </c>
      <c r="M34" s="41">
        <v>36089283.880000003</v>
      </c>
      <c r="N34" s="39">
        <v>45900</v>
      </c>
      <c r="O34" s="33" t="s">
        <v>32</v>
      </c>
    </row>
    <row r="35" spans="1:15" s="6" customFormat="1">
      <c r="A35" s="33" t="s">
        <v>42</v>
      </c>
      <c r="B35" s="34" t="s">
        <v>43</v>
      </c>
      <c r="C35" s="35">
        <v>97.046999999999997</v>
      </c>
      <c r="D35" s="36" t="s">
        <v>61</v>
      </c>
      <c r="E35" s="35" t="s">
        <v>45</v>
      </c>
      <c r="F35" s="42" t="s">
        <v>62</v>
      </c>
      <c r="G35" s="33" t="s">
        <v>68</v>
      </c>
      <c r="H35" s="38">
        <v>48388450</v>
      </c>
      <c r="I35" s="38">
        <v>48388450</v>
      </c>
      <c r="J35" s="39">
        <v>45183</v>
      </c>
      <c r="K35" s="39">
        <v>46278</v>
      </c>
      <c r="L35" s="40">
        <v>0</v>
      </c>
      <c r="M35" s="41">
        <v>48388450</v>
      </c>
      <c r="N35" s="39">
        <v>45900</v>
      </c>
      <c r="O35" s="33" t="s">
        <v>32</v>
      </c>
    </row>
    <row r="36" spans="1:15" s="6" customFormat="1">
      <c r="A36" s="33" t="s">
        <v>42</v>
      </c>
      <c r="B36" s="34" t="s">
        <v>43</v>
      </c>
      <c r="C36" s="35">
        <v>97.046999999999997</v>
      </c>
      <c r="D36" s="36" t="s">
        <v>61</v>
      </c>
      <c r="E36" s="35" t="s">
        <v>45</v>
      </c>
      <c r="F36" s="43" t="s">
        <v>62</v>
      </c>
      <c r="G36" s="33" t="s">
        <v>69</v>
      </c>
      <c r="H36" s="44">
        <v>11425345</v>
      </c>
      <c r="I36" s="38">
        <v>11425345</v>
      </c>
      <c r="J36" s="39">
        <v>45534</v>
      </c>
      <c r="K36" s="39">
        <v>46643</v>
      </c>
      <c r="L36" s="40">
        <v>0</v>
      </c>
      <c r="M36" s="41">
        <v>11425345</v>
      </c>
      <c r="N36" s="39">
        <v>45900</v>
      </c>
      <c r="O36" s="33" t="s">
        <v>32</v>
      </c>
    </row>
    <row r="37" spans="1:15" s="6" customFormat="1">
      <c r="A37" s="33">
        <v>592</v>
      </c>
      <c r="B37" s="45" t="s">
        <v>70</v>
      </c>
      <c r="C37" s="35">
        <v>10.916</v>
      </c>
      <c r="D37" s="36" t="s">
        <v>71</v>
      </c>
      <c r="E37" s="35" t="s">
        <v>45</v>
      </c>
      <c r="F37" s="46" t="s">
        <v>72</v>
      </c>
      <c r="G37" s="33" t="s">
        <v>73</v>
      </c>
      <c r="H37" s="47">
        <v>514000</v>
      </c>
      <c r="I37" s="47">
        <v>16782500</v>
      </c>
      <c r="J37" s="48">
        <v>42557</v>
      </c>
      <c r="K37" s="48">
        <v>45991</v>
      </c>
      <c r="L37" s="40">
        <v>13856250.129999999</v>
      </c>
      <c r="M37" s="40">
        <f t="shared" ref="M37:M51" si="0">I37-L37</f>
        <v>2926249.870000001</v>
      </c>
      <c r="N37" s="39">
        <v>45900</v>
      </c>
      <c r="O37" s="33" t="s">
        <v>32</v>
      </c>
    </row>
    <row r="38" spans="1:15" s="6" customFormat="1">
      <c r="A38" s="33">
        <v>592</v>
      </c>
      <c r="B38" s="45" t="s">
        <v>70</v>
      </c>
      <c r="C38" s="35">
        <v>10.916</v>
      </c>
      <c r="D38" s="36" t="s">
        <v>71</v>
      </c>
      <c r="E38" s="35" t="s">
        <v>45</v>
      </c>
      <c r="F38" s="46" t="s">
        <v>72</v>
      </c>
      <c r="G38" s="33" t="s">
        <v>74</v>
      </c>
      <c r="H38" s="47">
        <v>631600</v>
      </c>
      <c r="I38" s="47">
        <v>6715423</v>
      </c>
      <c r="J38" s="48">
        <v>42985</v>
      </c>
      <c r="K38" s="48">
        <v>45869</v>
      </c>
      <c r="L38" s="40">
        <v>6074431.5799999991</v>
      </c>
      <c r="M38" s="40">
        <f t="shared" si="0"/>
        <v>640991.42000000086</v>
      </c>
      <c r="N38" s="39">
        <v>45900</v>
      </c>
      <c r="O38" s="33" t="s">
        <v>28</v>
      </c>
    </row>
    <row r="39" spans="1:15" s="6" customFormat="1">
      <c r="A39" s="33">
        <v>592</v>
      </c>
      <c r="B39" s="45" t="s">
        <v>70</v>
      </c>
      <c r="C39" s="35">
        <v>10.916</v>
      </c>
      <c r="D39" s="36" t="s">
        <v>71</v>
      </c>
      <c r="E39" s="35" t="s">
        <v>45</v>
      </c>
      <c r="F39" s="46" t="s">
        <v>72</v>
      </c>
      <c r="G39" s="33" t="s">
        <v>75</v>
      </c>
      <c r="H39" s="47">
        <v>318000</v>
      </c>
      <c r="I39" s="47">
        <v>8922732</v>
      </c>
      <c r="J39" s="48">
        <v>42971</v>
      </c>
      <c r="K39" s="48">
        <v>46356</v>
      </c>
      <c r="L39" s="40">
        <v>6189476.8600000003</v>
      </c>
      <c r="M39" s="40">
        <f t="shared" si="0"/>
        <v>2733255.1399999997</v>
      </c>
      <c r="N39" s="39">
        <v>45900</v>
      </c>
      <c r="O39" s="33" t="s">
        <v>32</v>
      </c>
    </row>
    <row r="40" spans="1:15" s="6" customFormat="1">
      <c r="A40" s="33">
        <v>592</v>
      </c>
      <c r="B40" s="45" t="s">
        <v>70</v>
      </c>
      <c r="C40" s="35">
        <v>10.916</v>
      </c>
      <c r="D40" s="36" t="s">
        <v>71</v>
      </c>
      <c r="E40" s="35" t="s">
        <v>45</v>
      </c>
      <c r="F40" s="46" t="s">
        <v>72</v>
      </c>
      <c r="G40" s="33" t="s">
        <v>76</v>
      </c>
      <c r="H40" s="47">
        <v>1000000</v>
      </c>
      <c r="I40" s="47">
        <v>12484660.199999999</v>
      </c>
      <c r="J40" s="48">
        <v>42971</v>
      </c>
      <c r="K40" s="48">
        <v>46234</v>
      </c>
      <c r="L40" s="40">
        <v>8085899.926500001</v>
      </c>
      <c r="M40" s="40">
        <f t="shared" si="0"/>
        <v>4398760.2734999983</v>
      </c>
      <c r="N40" s="39">
        <v>45900</v>
      </c>
      <c r="O40" s="33" t="s">
        <v>32</v>
      </c>
    </row>
    <row r="41" spans="1:15" s="6" customFormat="1">
      <c r="A41" s="33">
        <v>592</v>
      </c>
      <c r="B41" s="45" t="s">
        <v>70</v>
      </c>
      <c r="C41" s="35">
        <v>10.916</v>
      </c>
      <c r="D41" s="36" t="s">
        <v>71</v>
      </c>
      <c r="E41" s="35" t="s">
        <v>45</v>
      </c>
      <c r="F41" s="46" t="s">
        <v>72</v>
      </c>
      <c r="G41" s="33" t="s">
        <v>77</v>
      </c>
      <c r="H41" s="47">
        <v>756800</v>
      </c>
      <c r="I41" s="47">
        <v>11081100</v>
      </c>
      <c r="J41" s="48">
        <v>42971</v>
      </c>
      <c r="K41" s="48">
        <v>46173</v>
      </c>
      <c r="L41" s="40">
        <v>91091.87000000001</v>
      </c>
      <c r="M41" s="40">
        <f t="shared" si="0"/>
        <v>10990008.130000001</v>
      </c>
      <c r="N41" s="39">
        <v>45900</v>
      </c>
      <c r="O41" s="33" t="s">
        <v>32</v>
      </c>
    </row>
    <row r="42" spans="1:15" s="6" customFormat="1">
      <c r="A42" s="33">
        <v>592</v>
      </c>
      <c r="B42" s="45" t="s">
        <v>70</v>
      </c>
      <c r="C42" s="35">
        <v>10.916</v>
      </c>
      <c r="D42" s="36" t="s">
        <v>71</v>
      </c>
      <c r="E42" s="35" t="s">
        <v>45</v>
      </c>
      <c r="F42" s="46" t="s">
        <v>72</v>
      </c>
      <c r="G42" s="33" t="s">
        <v>78</v>
      </c>
      <c r="H42" s="47">
        <v>1751662</v>
      </c>
      <c r="I42" s="47">
        <v>1751662</v>
      </c>
      <c r="J42" s="48">
        <v>44769</v>
      </c>
      <c r="K42" s="48">
        <v>46081</v>
      </c>
      <c r="L42" s="40">
        <v>497419.44</v>
      </c>
      <c r="M42" s="40">
        <f t="shared" si="0"/>
        <v>1254242.56</v>
      </c>
      <c r="N42" s="39">
        <v>45900</v>
      </c>
      <c r="O42" s="33" t="s">
        <v>32</v>
      </c>
    </row>
    <row r="43" spans="1:15" s="6" customFormat="1">
      <c r="A43" s="33">
        <v>592</v>
      </c>
      <c r="B43" s="45" t="s">
        <v>70</v>
      </c>
      <c r="C43" s="33">
        <v>10.916</v>
      </c>
      <c r="D43" s="34" t="s">
        <v>71</v>
      </c>
      <c r="E43" s="33" t="s">
        <v>45</v>
      </c>
      <c r="F43" s="43" t="s">
        <v>72</v>
      </c>
      <c r="G43" s="33" t="s">
        <v>79</v>
      </c>
      <c r="H43" s="47">
        <v>8236615</v>
      </c>
      <c r="I43" s="47">
        <v>9736615</v>
      </c>
      <c r="J43" s="48">
        <v>44952</v>
      </c>
      <c r="K43" s="48">
        <v>46203</v>
      </c>
      <c r="L43" s="40">
        <v>3875377.0500000003</v>
      </c>
      <c r="M43" s="40">
        <f t="shared" si="0"/>
        <v>5861237.9499999993</v>
      </c>
      <c r="N43" s="39">
        <v>45900</v>
      </c>
      <c r="O43" s="33" t="s">
        <v>32</v>
      </c>
    </row>
    <row r="44" spans="1:15" s="6" customFormat="1">
      <c r="A44" s="33">
        <v>592</v>
      </c>
      <c r="B44" s="45" t="s">
        <v>70</v>
      </c>
      <c r="C44" s="33">
        <v>10.916</v>
      </c>
      <c r="D44" s="34" t="s">
        <v>71</v>
      </c>
      <c r="E44" s="33" t="s">
        <v>45</v>
      </c>
      <c r="F44" s="43" t="s">
        <v>72</v>
      </c>
      <c r="G44" s="33" t="s">
        <v>80</v>
      </c>
      <c r="H44" s="47">
        <v>221052</v>
      </c>
      <c r="I44" s="47">
        <v>729635</v>
      </c>
      <c r="J44" s="48">
        <v>44771</v>
      </c>
      <c r="K44" s="48">
        <v>46174</v>
      </c>
      <c r="L44" s="40">
        <v>517718.95</v>
      </c>
      <c r="M44" s="40">
        <f t="shared" si="0"/>
        <v>211916.05</v>
      </c>
      <c r="N44" s="39">
        <v>45900</v>
      </c>
      <c r="O44" s="33" t="s">
        <v>32</v>
      </c>
    </row>
    <row r="45" spans="1:15" s="6" customFormat="1" ht="276.60000000000002" customHeight="1">
      <c r="A45" s="33">
        <v>592</v>
      </c>
      <c r="B45" s="45" t="s">
        <v>70</v>
      </c>
      <c r="C45" s="33">
        <v>10.916</v>
      </c>
      <c r="D45" s="34" t="s">
        <v>71</v>
      </c>
      <c r="E45" s="33" t="s">
        <v>45</v>
      </c>
      <c r="F45" s="43" t="s">
        <v>72</v>
      </c>
      <c r="G45" s="33" t="s">
        <v>81</v>
      </c>
      <c r="H45" s="47">
        <v>245268</v>
      </c>
      <c r="I45" s="47">
        <v>781118</v>
      </c>
      <c r="J45" s="48">
        <v>44792</v>
      </c>
      <c r="K45" s="48">
        <v>46174</v>
      </c>
      <c r="L45" s="40">
        <v>576192.32999999996</v>
      </c>
      <c r="M45" s="40">
        <f t="shared" si="0"/>
        <v>204925.67000000004</v>
      </c>
      <c r="N45" s="39">
        <v>45900</v>
      </c>
      <c r="O45" s="33" t="s">
        <v>32</v>
      </c>
    </row>
    <row r="46" spans="1:15" s="6" customFormat="1" ht="129" customHeight="1">
      <c r="A46" s="33">
        <v>592</v>
      </c>
      <c r="B46" s="45" t="s">
        <v>70</v>
      </c>
      <c r="C46" s="33">
        <v>10.916</v>
      </c>
      <c r="D46" s="34" t="s">
        <v>71</v>
      </c>
      <c r="E46" s="33" t="s">
        <v>45</v>
      </c>
      <c r="F46" s="43" t="s">
        <v>72</v>
      </c>
      <c r="G46" s="33" t="s">
        <v>82</v>
      </c>
      <c r="H46" s="47">
        <v>1626788</v>
      </c>
      <c r="I46" s="47">
        <v>1626788</v>
      </c>
      <c r="J46" s="48">
        <v>44784</v>
      </c>
      <c r="K46" s="48">
        <v>46174</v>
      </c>
      <c r="L46" s="40">
        <v>790080.31</v>
      </c>
      <c r="M46" s="40">
        <f t="shared" si="0"/>
        <v>836707.69</v>
      </c>
      <c r="N46" s="39">
        <v>45900</v>
      </c>
      <c r="O46" s="33" t="s">
        <v>32</v>
      </c>
    </row>
    <row r="47" spans="1:15" s="6" customFormat="1" ht="132" customHeight="1">
      <c r="A47" s="33">
        <v>592</v>
      </c>
      <c r="B47" s="45" t="s">
        <v>70</v>
      </c>
      <c r="C47" s="33">
        <v>10.916</v>
      </c>
      <c r="D47" s="34" t="s">
        <v>71</v>
      </c>
      <c r="E47" s="33" t="s">
        <v>45</v>
      </c>
      <c r="F47" s="43" t="s">
        <v>72</v>
      </c>
      <c r="G47" s="33" t="s">
        <v>83</v>
      </c>
      <c r="H47" s="47">
        <v>538788</v>
      </c>
      <c r="I47" s="47">
        <v>538788</v>
      </c>
      <c r="J47" s="48">
        <v>44775</v>
      </c>
      <c r="K47" s="48">
        <v>46235</v>
      </c>
      <c r="L47" s="40">
        <v>0</v>
      </c>
      <c r="M47" s="40">
        <f t="shared" si="0"/>
        <v>538788</v>
      </c>
      <c r="N47" s="39">
        <v>45900</v>
      </c>
      <c r="O47" s="33" t="s">
        <v>32</v>
      </c>
    </row>
    <row r="48" spans="1:15" s="6" customFormat="1" ht="113.45" customHeight="1">
      <c r="A48" s="33">
        <v>592</v>
      </c>
      <c r="B48" s="45" t="s">
        <v>70</v>
      </c>
      <c r="C48" s="33">
        <v>10.916</v>
      </c>
      <c r="D48" s="34" t="s">
        <v>71</v>
      </c>
      <c r="E48" s="33" t="s">
        <v>45</v>
      </c>
      <c r="F48" s="43" t="s">
        <v>72</v>
      </c>
      <c r="G48" s="33" t="s">
        <v>84</v>
      </c>
      <c r="H48" s="47">
        <v>25000</v>
      </c>
      <c r="I48" s="47">
        <v>25000</v>
      </c>
      <c r="J48" s="48">
        <v>45495</v>
      </c>
      <c r="K48" s="48">
        <v>45869</v>
      </c>
      <c r="L48" s="40">
        <v>11640</v>
      </c>
      <c r="M48" s="40">
        <f t="shared" si="0"/>
        <v>13360</v>
      </c>
      <c r="N48" s="39">
        <v>45900</v>
      </c>
      <c r="O48" s="33" t="s">
        <v>28</v>
      </c>
    </row>
    <row r="49" spans="1:15" s="6" customFormat="1" ht="78.599999999999994" customHeight="1">
      <c r="A49" s="33">
        <v>592</v>
      </c>
      <c r="B49" s="45" t="s">
        <v>70</v>
      </c>
      <c r="C49" s="33">
        <v>10.916</v>
      </c>
      <c r="D49" s="34" t="s">
        <v>71</v>
      </c>
      <c r="E49" s="33" t="s">
        <v>45</v>
      </c>
      <c r="F49" s="43" t="s">
        <v>72</v>
      </c>
      <c r="G49" s="33" t="s">
        <v>85</v>
      </c>
      <c r="H49" s="47">
        <v>342087</v>
      </c>
      <c r="I49" s="47">
        <v>890243</v>
      </c>
      <c r="J49" s="48">
        <v>45859</v>
      </c>
      <c r="K49" s="48">
        <v>46295</v>
      </c>
      <c r="L49" s="40">
        <v>0</v>
      </c>
      <c r="M49" s="40">
        <f t="shared" si="0"/>
        <v>890243</v>
      </c>
      <c r="N49" s="39">
        <v>45900</v>
      </c>
      <c r="O49" s="33" t="s">
        <v>32</v>
      </c>
    </row>
    <row r="50" spans="1:15" s="6" customFormat="1" ht="132" customHeight="1">
      <c r="A50" s="33">
        <v>592</v>
      </c>
      <c r="B50" s="45" t="s">
        <v>70</v>
      </c>
      <c r="C50" s="33">
        <v>10.916</v>
      </c>
      <c r="D50" s="34" t="s">
        <v>71</v>
      </c>
      <c r="E50" s="33" t="s">
        <v>45</v>
      </c>
      <c r="F50" s="43" t="s">
        <v>72</v>
      </c>
      <c r="G50" s="33" t="s">
        <v>86</v>
      </c>
      <c r="H50" s="47">
        <v>197569</v>
      </c>
      <c r="I50" s="47">
        <v>197569</v>
      </c>
      <c r="J50" s="48">
        <v>45859</v>
      </c>
      <c r="K50" s="48">
        <v>46295</v>
      </c>
      <c r="L50" s="40">
        <v>0</v>
      </c>
      <c r="M50" s="40">
        <f t="shared" si="0"/>
        <v>197569</v>
      </c>
      <c r="N50" s="39">
        <v>45900</v>
      </c>
      <c r="O50" s="33" t="s">
        <v>32</v>
      </c>
    </row>
    <row r="51" spans="1:15" s="6" customFormat="1" ht="113.45" customHeight="1">
      <c r="A51" s="33">
        <v>592</v>
      </c>
      <c r="B51" s="45" t="s">
        <v>70</v>
      </c>
      <c r="C51" s="33">
        <v>10.916</v>
      </c>
      <c r="D51" s="34" t="s">
        <v>71</v>
      </c>
      <c r="E51" s="33" t="s">
        <v>45</v>
      </c>
      <c r="F51" s="43" t="s">
        <v>72</v>
      </c>
      <c r="G51" s="33" t="s">
        <v>87</v>
      </c>
      <c r="H51" s="47">
        <v>342087</v>
      </c>
      <c r="I51" s="47">
        <v>342087</v>
      </c>
      <c r="J51" s="48">
        <v>45859</v>
      </c>
      <c r="K51" s="48">
        <v>46417</v>
      </c>
      <c r="L51" s="40">
        <v>0</v>
      </c>
      <c r="M51" s="40">
        <f t="shared" si="0"/>
        <v>342087</v>
      </c>
      <c r="N51" s="39">
        <v>45900</v>
      </c>
      <c r="O51" s="33" t="s">
        <v>32</v>
      </c>
    </row>
    <row r="52" spans="1:15" s="6" customFormat="1" ht="132" customHeight="1">
      <c r="A52" s="33">
        <v>721</v>
      </c>
      <c r="B52" s="45" t="s">
        <v>88</v>
      </c>
      <c r="C52" s="35">
        <v>47.05</v>
      </c>
      <c r="D52" s="36" t="s">
        <v>89</v>
      </c>
      <c r="E52" s="35" t="s">
        <v>45</v>
      </c>
      <c r="F52" s="46" t="s">
        <v>90</v>
      </c>
      <c r="G52" s="33">
        <v>2150975</v>
      </c>
      <c r="H52" s="49">
        <v>352826</v>
      </c>
      <c r="I52" s="49">
        <v>352826</v>
      </c>
      <c r="J52" s="39">
        <v>44713</v>
      </c>
      <c r="K52" s="39">
        <v>46173</v>
      </c>
      <c r="L52" s="50">
        <v>256902.01</v>
      </c>
      <c r="M52" s="50">
        <f>I52-L52</f>
        <v>95923.989999999991</v>
      </c>
      <c r="N52" s="39" t="s">
        <v>91</v>
      </c>
      <c r="O52" s="33" t="s">
        <v>32</v>
      </c>
    </row>
    <row r="53" spans="1:15" s="6" customFormat="1" ht="113.45" customHeight="1">
      <c r="A53" s="33">
        <v>721</v>
      </c>
      <c r="B53" s="45" t="s">
        <v>88</v>
      </c>
      <c r="C53" s="35">
        <v>81.049000000000007</v>
      </c>
      <c r="D53" s="36" t="s">
        <v>92</v>
      </c>
      <c r="E53" s="35" t="s">
        <v>45</v>
      </c>
      <c r="F53" s="46" t="s">
        <v>93</v>
      </c>
      <c r="G53" s="33" t="s">
        <v>94</v>
      </c>
      <c r="H53" s="49">
        <v>1090279</v>
      </c>
      <c r="I53" s="49">
        <v>4532474</v>
      </c>
      <c r="J53" s="39">
        <v>44805</v>
      </c>
      <c r="K53" s="39">
        <v>46630</v>
      </c>
      <c r="L53" s="50">
        <v>2319544.2400000002</v>
      </c>
      <c r="M53" s="50">
        <f t="shared" ref="M53:M59" si="1">I53-L53</f>
        <v>2212929.7599999998</v>
      </c>
      <c r="N53" s="39" t="s">
        <v>91</v>
      </c>
      <c r="O53" s="33" t="s">
        <v>32</v>
      </c>
    </row>
    <row r="54" spans="1:15" s="6" customFormat="1" ht="132" customHeight="1">
      <c r="A54" s="33">
        <v>721</v>
      </c>
      <c r="B54" s="45" t="s">
        <v>88</v>
      </c>
      <c r="C54" s="35">
        <v>97.039000000000001</v>
      </c>
      <c r="D54" s="36" t="s">
        <v>95</v>
      </c>
      <c r="E54" s="35" t="s">
        <v>45</v>
      </c>
      <c r="F54" s="46" t="s">
        <v>96</v>
      </c>
      <c r="G54" s="33" t="s">
        <v>97</v>
      </c>
      <c r="H54" s="49">
        <v>1213145</v>
      </c>
      <c r="I54" s="49">
        <v>1530145</v>
      </c>
      <c r="J54" s="39">
        <v>44386</v>
      </c>
      <c r="K54" s="39">
        <v>46164</v>
      </c>
      <c r="L54" s="50">
        <v>1308194.04</v>
      </c>
      <c r="M54" s="50">
        <f t="shared" si="1"/>
        <v>221950.95999999996</v>
      </c>
      <c r="N54" s="39" t="s">
        <v>91</v>
      </c>
      <c r="O54" s="33" t="s">
        <v>32</v>
      </c>
    </row>
    <row r="55" spans="1:15" s="6" customFormat="1" ht="113.45" customHeight="1">
      <c r="A55" s="33">
        <v>721</v>
      </c>
      <c r="B55" s="45" t="s">
        <v>88</v>
      </c>
      <c r="C55" s="35">
        <v>14.228</v>
      </c>
      <c r="D55" s="36" t="s">
        <v>98</v>
      </c>
      <c r="E55" s="35" t="s">
        <v>45</v>
      </c>
      <c r="F55" s="46" t="s">
        <v>99</v>
      </c>
      <c r="G55" s="33">
        <v>2400012874</v>
      </c>
      <c r="H55" s="49">
        <v>89999</v>
      </c>
      <c r="I55" s="49">
        <v>89999</v>
      </c>
      <c r="J55" s="39">
        <v>45536</v>
      </c>
      <c r="K55" s="39">
        <v>46022</v>
      </c>
      <c r="L55" s="50">
        <v>43322.239999999998</v>
      </c>
      <c r="M55" s="50">
        <f t="shared" si="1"/>
        <v>46676.76</v>
      </c>
      <c r="N55" s="39" t="s">
        <v>91</v>
      </c>
      <c r="O55" s="33" t="s">
        <v>32</v>
      </c>
    </row>
    <row r="56" spans="1:15" s="6" customFormat="1" ht="132" customHeight="1">
      <c r="A56" s="33">
        <v>721</v>
      </c>
      <c r="B56" s="45" t="s">
        <v>88</v>
      </c>
      <c r="C56" s="35">
        <v>47.05</v>
      </c>
      <c r="D56" s="36" t="s">
        <v>89</v>
      </c>
      <c r="E56" s="35" t="s">
        <v>45</v>
      </c>
      <c r="F56" s="46" t="s">
        <v>100</v>
      </c>
      <c r="G56" s="33">
        <v>2440167</v>
      </c>
      <c r="H56" s="49">
        <v>254303</v>
      </c>
      <c r="I56" s="49">
        <v>254303</v>
      </c>
      <c r="J56" s="39">
        <v>45717</v>
      </c>
      <c r="K56" s="39">
        <v>46812</v>
      </c>
      <c r="L56" s="50">
        <v>22017.16</v>
      </c>
      <c r="M56" s="50">
        <f t="shared" si="1"/>
        <v>232285.84</v>
      </c>
      <c r="N56" s="39" t="s">
        <v>91</v>
      </c>
      <c r="O56" s="33" t="s">
        <v>32</v>
      </c>
    </row>
    <row r="57" spans="1:15" s="6" customFormat="1" ht="113.45" customHeight="1">
      <c r="A57" s="33">
        <v>721</v>
      </c>
      <c r="B57" s="45" t="s">
        <v>88</v>
      </c>
      <c r="C57" s="35">
        <v>47.07</v>
      </c>
      <c r="D57" s="36" t="s">
        <v>101</v>
      </c>
      <c r="E57" s="35" t="s">
        <v>45</v>
      </c>
      <c r="F57" s="46" t="s">
        <v>100</v>
      </c>
      <c r="G57" s="33">
        <v>2440167</v>
      </c>
      <c r="H57" s="49">
        <v>254303</v>
      </c>
      <c r="I57" s="49">
        <v>254303</v>
      </c>
      <c r="J57" s="39">
        <v>45717</v>
      </c>
      <c r="K57" s="39">
        <v>46812</v>
      </c>
      <c r="L57" s="50">
        <v>22017.16</v>
      </c>
      <c r="M57" s="50">
        <f t="shared" si="1"/>
        <v>232285.84</v>
      </c>
      <c r="N57" s="39" t="s">
        <v>91</v>
      </c>
      <c r="O57" s="33" t="s">
        <v>32</v>
      </c>
    </row>
    <row r="58" spans="1:15" s="6" customFormat="1" ht="132" customHeight="1">
      <c r="A58" s="33">
        <v>721</v>
      </c>
      <c r="B58" s="45" t="s">
        <v>88</v>
      </c>
      <c r="C58" s="35">
        <v>47.084000000000003</v>
      </c>
      <c r="D58" s="36" t="s">
        <v>102</v>
      </c>
      <c r="E58" s="35" t="s">
        <v>45</v>
      </c>
      <c r="F58" s="46" t="s">
        <v>103</v>
      </c>
      <c r="G58" s="33">
        <v>2539481</v>
      </c>
      <c r="H58" s="49">
        <v>199838</v>
      </c>
      <c r="I58" s="49">
        <v>199838</v>
      </c>
      <c r="J58" s="39">
        <v>45884</v>
      </c>
      <c r="K58" s="39">
        <v>46234</v>
      </c>
      <c r="L58" s="50">
        <v>0</v>
      </c>
      <c r="M58" s="50">
        <f t="shared" si="1"/>
        <v>199838</v>
      </c>
      <c r="N58" s="39" t="s">
        <v>91</v>
      </c>
      <c r="O58" s="33" t="s">
        <v>32</v>
      </c>
    </row>
    <row r="59" spans="1:15" s="6" customFormat="1" ht="75.599999999999994" customHeight="1">
      <c r="A59" s="33">
        <v>721</v>
      </c>
      <c r="B59" s="45" t="s">
        <v>88</v>
      </c>
      <c r="C59" s="35">
        <v>47.05</v>
      </c>
      <c r="D59" s="36" t="s">
        <v>89</v>
      </c>
      <c r="E59" s="35" t="s">
        <v>45</v>
      </c>
      <c r="F59" s="46" t="s">
        <v>104</v>
      </c>
      <c r="G59" s="33">
        <v>2544977</v>
      </c>
      <c r="H59" s="49">
        <v>62500</v>
      </c>
      <c r="I59" s="49">
        <v>62500</v>
      </c>
      <c r="J59" s="39">
        <v>45870</v>
      </c>
      <c r="K59" s="39">
        <v>46234</v>
      </c>
      <c r="L59" s="50">
        <v>0</v>
      </c>
      <c r="M59" s="50">
        <f t="shared" si="1"/>
        <v>62500</v>
      </c>
      <c r="N59" s="39" t="s">
        <v>91</v>
      </c>
      <c r="O59" s="33" t="s">
        <v>32</v>
      </c>
    </row>
    <row r="60" spans="1:15" s="6" customFormat="1" ht="338.45" customHeight="1">
      <c r="A60" s="33">
        <v>582</v>
      </c>
      <c r="B60" s="34" t="s">
        <v>105</v>
      </c>
      <c r="C60" s="35">
        <v>21.015000000000001</v>
      </c>
      <c r="D60" s="36" t="s">
        <v>106</v>
      </c>
      <c r="E60" s="35" t="s">
        <v>107</v>
      </c>
      <c r="F60" s="42" t="s">
        <v>108</v>
      </c>
      <c r="G60" s="33" t="s">
        <v>109</v>
      </c>
      <c r="H60" s="38">
        <v>27108813</v>
      </c>
      <c r="I60" s="38">
        <v>32804543</v>
      </c>
      <c r="J60" s="39">
        <v>43647</v>
      </c>
      <c r="K60" s="39">
        <v>46203</v>
      </c>
      <c r="L60" s="51">
        <v>11068168.15</v>
      </c>
      <c r="M60" s="52">
        <f>+I60-L60</f>
        <v>21736374.850000001</v>
      </c>
      <c r="N60" s="39">
        <v>45900</v>
      </c>
      <c r="O60" s="33" t="s">
        <v>32</v>
      </c>
    </row>
    <row r="61" spans="1:15" s="6" customFormat="1" ht="274.14999999999998" customHeight="1">
      <c r="A61" s="33">
        <v>582</v>
      </c>
      <c r="B61" s="34" t="s">
        <v>105</v>
      </c>
      <c r="C61" s="35">
        <v>21.015000000000001</v>
      </c>
      <c r="D61" s="36" t="s">
        <v>106</v>
      </c>
      <c r="E61" s="35" t="s">
        <v>107</v>
      </c>
      <c r="F61" s="43" t="s">
        <v>110</v>
      </c>
      <c r="G61" s="33" t="s">
        <v>41</v>
      </c>
      <c r="H61" s="44">
        <v>3504900</v>
      </c>
      <c r="I61" s="38">
        <v>16521059</v>
      </c>
      <c r="J61" s="39">
        <v>44044</v>
      </c>
      <c r="K61" s="39">
        <v>46630</v>
      </c>
      <c r="L61" s="51">
        <v>4759697.91</v>
      </c>
      <c r="M61" s="52">
        <f t="shared" ref="M61" si="2">+I61-L61</f>
        <v>11761361.09</v>
      </c>
      <c r="N61" s="39">
        <v>45900</v>
      </c>
      <c r="O61" s="33" t="s">
        <v>32</v>
      </c>
    </row>
    <row r="62" spans="1:15" s="6" customFormat="1" ht="157.9" customHeight="1">
      <c r="A62" s="33">
        <v>582</v>
      </c>
      <c r="B62" s="34" t="s">
        <v>105</v>
      </c>
      <c r="C62" s="35">
        <v>97.040999999999997</v>
      </c>
      <c r="D62" s="36" t="s">
        <v>111</v>
      </c>
      <c r="E62" s="35" t="s">
        <v>45</v>
      </c>
      <c r="F62" s="43" t="s">
        <v>112</v>
      </c>
      <c r="G62" s="53" t="s">
        <v>113</v>
      </c>
      <c r="H62" s="38">
        <v>987217</v>
      </c>
      <c r="I62" s="38">
        <v>987217</v>
      </c>
      <c r="J62" s="39">
        <v>44075</v>
      </c>
      <c r="K62" s="39">
        <v>45838</v>
      </c>
      <c r="L62" s="51">
        <v>941695.27</v>
      </c>
      <c r="M62" s="51">
        <f>+I62-L62</f>
        <v>45521.729999999981</v>
      </c>
      <c r="N62" s="39">
        <v>45900</v>
      </c>
      <c r="O62" s="33" t="s">
        <v>28</v>
      </c>
    </row>
    <row r="63" spans="1:15" s="6" customFormat="1" ht="157.9" customHeight="1">
      <c r="A63" s="33">
        <v>582</v>
      </c>
      <c r="B63" s="34" t="s">
        <v>105</v>
      </c>
      <c r="C63" s="35">
        <v>97.040999999999997</v>
      </c>
      <c r="D63" s="36" t="s">
        <v>111</v>
      </c>
      <c r="E63" s="35" t="s">
        <v>45</v>
      </c>
      <c r="F63" s="43" t="s">
        <v>114</v>
      </c>
      <c r="G63" s="53" t="s">
        <v>115</v>
      </c>
      <c r="H63" s="38">
        <v>1556603</v>
      </c>
      <c r="I63" s="38">
        <v>569275</v>
      </c>
      <c r="J63" s="39">
        <v>44454</v>
      </c>
      <c r="K63" s="39">
        <v>45914</v>
      </c>
      <c r="L63" s="51">
        <v>444304.25</v>
      </c>
      <c r="M63" s="52">
        <f>+I63-L63</f>
        <v>124970.75</v>
      </c>
      <c r="N63" s="39">
        <v>45900</v>
      </c>
      <c r="O63" s="33" t="s">
        <v>32</v>
      </c>
    </row>
    <row r="64" spans="1:15" s="6" customFormat="1" ht="157.9" customHeight="1">
      <c r="A64" s="33">
        <v>582</v>
      </c>
      <c r="B64" s="34" t="s">
        <v>105</v>
      </c>
      <c r="C64" s="35">
        <v>97.040999999999997</v>
      </c>
      <c r="D64" s="36" t="s">
        <v>111</v>
      </c>
      <c r="E64" s="35" t="s">
        <v>45</v>
      </c>
      <c r="F64" s="54" t="s">
        <v>116</v>
      </c>
      <c r="G64" s="53" t="s">
        <v>117</v>
      </c>
      <c r="H64" s="44">
        <v>10737479</v>
      </c>
      <c r="I64" s="55">
        <v>10737479</v>
      </c>
      <c r="J64" s="39">
        <v>45559</v>
      </c>
      <c r="K64" s="39">
        <v>46653</v>
      </c>
      <c r="L64" s="51">
        <v>0</v>
      </c>
      <c r="M64" s="52">
        <f>+I64-L64</f>
        <v>10737479</v>
      </c>
      <c r="N64" s="39">
        <v>45900</v>
      </c>
      <c r="O64" s="33" t="s">
        <v>32</v>
      </c>
    </row>
    <row r="65" spans="1:15" s="6" customFormat="1" ht="157.9" customHeight="1">
      <c r="A65" s="33">
        <v>305</v>
      </c>
      <c r="B65" s="34" t="s">
        <v>118</v>
      </c>
      <c r="C65" s="35">
        <v>14.228</v>
      </c>
      <c r="D65" s="36" t="s">
        <v>33</v>
      </c>
      <c r="E65" s="35" t="s">
        <v>119</v>
      </c>
      <c r="F65" s="43" t="s">
        <v>120</v>
      </c>
      <c r="G65" s="53" t="s">
        <v>121</v>
      </c>
      <c r="H65" s="38">
        <v>1314990193</v>
      </c>
      <c r="I65" s="38">
        <v>3116073580.4200001</v>
      </c>
      <c r="J65" s="39">
        <v>39903</v>
      </c>
      <c r="K65" s="39" t="s">
        <v>122</v>
      </c>
      <c r="L65" s="40">
        <v>20468975.66</v>
      </c>
      <c r="M65" s="41">
        <v>85109447.840000629</v>
      </c>
      <c r="N65" s="39" t="s">
        <v>91</v>
      </c>
      <c r="O65" s="33" t="s">
        <v>32</v>
      </c>
    </row>
    <row r="66" spans="1:15" s="6" customFormat="1" ht="157.9" customHeight="1">
      <c r="A66" s="33">
        <v>305</v>
      </c>
      <c r="B66" s="34" t="s">
        <v>118</v>
      </c>
      <c r="C66" s="35">
        <v>14.228</v>
      </c>
      <c r="D66" s="36" t="s">
        <v>33</v>
      </c>
      <c r="E66" s="35" t="s">
        <v>119</v>
      </c>
      <c r="F66" s="43" t="s">
        <v>123</v>
      </c>
      <c r="G66" s="53" t="s">
        <v>124</v>
      </c>
      <c r="H66" s="38">
        <v>50696000</v>
      </c>
      <c r="I66" s="38">
        <v>74568000</v>
      </c>
      <c r="J66" s="39">
        <v>42538</v>
      </c>
      <c r="K66" s="39">
        <v>46482</v>
      </c>
      <c r="L66" s="40">
        <v>2022500</v>
      </c>
      <c r="M66" s="41">
        <v>9645603.590000011</v>
      </c>
      <c r="N66" s="39" t="s">
        <v>91</v>
      </c>
      <c r="O66" s="33" t="s">
        <v>32</v>
      </c>
    </row>
    <row r="67" spans="1:15" s="6" customFormat="1" ht="157.9" customHeight="1">
      <c r="A67" s="33">
        <v>305</v>
      </c>
      <c r="B67" s="34" t="s">
        <v>118</v>
      </c>
      <c r="C67" s="35">
        <v>14.228</v>
      </c>
      <c r="D67" s="36" t="s">
        <v>33</v>
      </c>
      <c r="E67" s="35" t="s">
        <v>119</v>
      </c>
      <c r="F67" s="43" t="s">
        <v>125</v>
      </c>
      <c r="G67" s="53" t="s">
        <v>126</v>
      </c>
      <c r="H67" s="38">
        <v>222264000</v>
      </c>
      <c r="I67" s="38">
        <v>238895000</v>
      </c>
      <c r="J67" s="39">
        <v>42695</v>
      </c>
      <c r="K67" s="39">
        <v>46692</v>
      </c>
      <c r="L67" s="40">
        <v>4392054.82</v>
      </c>
      <c r="M67" s="41">
        <v>47044656.139999986</v>
      </c>
      <c r="N67" s="39" t="s">
        <v>91</v>
      </c>
      <c r="O67" s="33" t="s">
        <v>32</v>
      </c>
    </row>
    <row r="68" spans="1:15" s="6" customFormat="1" ht="157.9" customHeight="1">
      <c r="A68" s="33">
        <v>305</v>
      </c>
      <c r="B68" s="34" t="s">
        <v>118</v>
      </c>
      <c r="C68" s="35">
        <v>14.228</v>
      </c>
      <c r="D68" s="36" t="s">
        <v>33</v>
      </c>
      <c r="E68" s="35" t="s">
        <v>119</v>
      </c>
      <c r="F68" s="43" t="s">
        <v>127</v>
      </c>
      <c r="G68" s="53" t="s">
        <v>128</v>
      </c>
      <c r="H68" s="38">
        <v>57800000</v>
      </c>
      <c r="I68" s="38">
        <v>57800000</v>
      </c>
      <c r="J68" s="39">
        <v>43096</v>
      </c>
      <c r="K68" s="39">
        <v>46185</v>
      </c>
      <c r="L68" s="40">
        <v>0</v>
      </c>
      <c r="M68" s="41">
        <v>1732759.109999992</v>
      </c>
      <c r="N68" s="39" t="s">
        <v>91</v>
      </c>
      <c r="O68" s="33" t="s">
        <v>32</v>
      </c>
    </row>
    <row r="69" spans="1:15" s="6" customFormat="1" ht="157.9" customHeight="1">
      <c r="A69" s="33">
        <v>305</v>
      </c>
      <c r="B69" s="34" t="s">
        <v>118</v>
      </c>
      <c r="C69" s="35">
        <v>14.228</v>
      </c>
      <c r="D69" s="36" t="s">
        <v>33</v>
      </c>
      <c r="E69" s="35" t="s">
        <v>119</v>
      </c>
      <c r="F69" s="43" t="s">
        <v>129</v>
      </c>
      <c r="G69" s="53" t="s">
        <v>130</v>
      </c>
      <c r="H69" s="38">
        <v>5024215000</v>
      </c>
      <c r="I69" s="38">
        <v>5676536849.8900003</v>
      </c>
      <c r="J69" s="39">
        <v>42986</v>
      </c>
      <c r="K69" s="39">
        <v>46982</v>
      </c>
      <c r="L69" s="40">
        <v>86816080.440000013</v>
      </c>
      <c r="M69" s="41">
        <v>937211695.69000053</v>
      </c>
      <c r="N69" s="39" t="s">
        <v>91</v>
      </c>
      <c r="O69" s="33" t="s">
        <v>32</v>
      </c>
    </row>
    <row r="70" spans="1:15" s="6" customFormat="1" ht="157.9" customHeight="1">
      <c r="A70" s="33">
        <v>305</v>
      </c>
      <c r="B70" s="34" t="s">
        <v>118</v>
      </c>
      <c r="C70" s="35">
        <v>14.228</v>
      </c>
      <c r="D70" s="36" t="s">
        <v>33</v>
      </c>
      <c r="E70" s="35" t="s">
        <v>119</v>
      </c>
      <c r="F70" s="43" t="s">
        <v>131</v>
      </c>
      <c r="G70" s="53" t="s">
        <v>35</v>
      </c>
      <c r="H70" s="38">
        <v>4297189000</v>
      </c>
      <c r="I70" s="38">
        <v>4301841000</v>
      </c>
      <c r="J70" s="39">
        <v>44208</v>
      </c>
      <c r="K70" s="39">
        <v>48591</v>
      </c>
      <c r="L70" s="40">
        <v>27408822.990000002</v>
      </c>
      <c r="M70" s="41">
        <v>3208561852.0600004</v>
      </c>
      <c r="N70" s="39" t="s">
        <v>91</v>
      </c>
      <c r="O70" s="33" t="s">
        <v>32</v>
      </c>
    </row>
    <row r="71" spans="1:15" s="6" customFormat="1" ht="157.9" customHeight="1">
      <c r="A71" s="33">
        <v>305</v>
      </c>
      <c r="B71" s="34" t="s">
        <v>118</v>
      </c>
      <c r="C71" s="35">
        <v>14.228</v>
      </c>
      <c r="D71" s="36" t="s">
        <v>33</v>
      </c>
      <c r="E71" s="35" t="s">
        <v>119</v>
      </c>
      <c r="F71" s="43" t="s">
        <v>132</v>
      </c>
      <c r="G71" s="53" t="s">
        <v>133</v>
      </c>
      <c r="H71" s="38">
        <v>72913000</v>
      </c>
      <c r="I71" s="38">
        <v>72913000</v>
      </c>
      <c r="J71" s="39">
        <v>44277</v>
      </c>
      <c r="K71" s="39">
        <v>46468</v>
      </c>
      <c r="L71" s="40">
        <v>0</v>
      </c>
      <c r="M71" s="41">
        <v>32909169.019999996</v>
      </c>
      <c r="N71" s="39" t="s">
        <v>91</v>
      </c>
      <c r="O71" s="33" t="s">
        <v>32</v>
      </c>
    </row>
    <row r="72" spans="1:15" s="6" customFormat="1" ht="157.9" customHeight="1">
      <c r="A72" s="33">
        <v>305</v>
      </c>
      <c r="B72" s="34" t="s">
        <v>118</v>
      </c>
      <c r="C72" s="35">
        <v>14.228</v>
      </c>
      <c r="D72" s="36" t="s">
        <v>33</v>
      </c>
      <c r="E72" s="35" t="s">
        <v>119</v>
      </c>
      <c r="F72" s="43" t="s">
        <v>134</v>
      </c>
      <c r="G72" s="53" t="s">
        <v>135</v>
      </c>
      <c r="H72" s="38">
        <v>212741000</v>
      </c>
      <c r="I72" s="38">
        <v>227510000</v>
      </c>
      <c r="J72" s="39">
        <v>44277</v>
      </c>
      <c r="K72" s="39">
        <v>46468</v>
      </c>
      <c r="L72" s="40">
        <v>0</v>
      </c>
      <c r="M72" s="41">
        <v>100926765.83000001</v>
      </c>
      <c r="N72" s="39" t="s">
        <v>91</v>
      </c>
      <c r="O72" s="33" t="s">
        <v>32</v>
      </c>
    </row>
    <row r="73" spans="1:15" s="6" customFormat="1" ht="157.9" customHeight="1">
      <c r="A73" s="33">
        <v>305</v>
      </c>
      <c r="B73" s="34" t="s">
        <v>118</v>
      </c>
      <c r="C73" s="35">
        <v>11.419</v>
      </c>
      <c r="D73" s="36" t="s">
        <v>136</v>
      </c>
      <c r="E73" s="35" t="s">
        <v>119</v>
      </c>
      <c r="F73" s="43" t="s">
        <v>137</v>
      </c>
      <c r="G73" s="53" t="s">
        <v>138</v>
      </c>
      <c r="H73" s="38">
        <v>3016000</v>
      </c>
      <c r="I73" s="38">
        <v>3016000</v>
      </c>
      <c r="J73" s="39">
        <v>44835</v>
      </c>
      <c r="K73" s="39">
        <v>45930</v>
      </c>
      <c r="L73" s="40">
        <v>68869.070000000007</v>
      </c>
      <c r="M73" s="41">
        <v>229822.36999999965</v>
      </c>
      <c r="N73" s="39" t="s">
        <v>91</v>
      </c>
      <c r="O73" s="33" t="s">
        <v>32</v>
      </c>
    </row>
    <row r="74" spans="1:15" s="6" customFormat="1" ht="157.9" customHeight="1">
      <c r="A74" s="33">
        <v>305</v>
      </c>
      <c r="B74" s="34" t="s">
        <v>118</v>
      </c>
      <c r="C74" s="35">
        <v>11.419</v>
      </c>
      <c r="D74" s="36" t="s">
        <v>136</v>
      </c>
      <c r="E74" s="35" t="s">
        <v>119</v>
      </c>
      <c r="F74" s="43" t="s">
        <v>139</v>
      </c>
      <c r="G74" s="53" t="s">
        <v>140</v>
      </c>
      <c r="H74" s="38">
        <v>3140000</v>
      </c>
      <c r="I74" s="38">
        <v>3140000</v>
      </c>
      <c r="J74" s="39">
        <v>45200</v>
      </c>
      <c r="K74" s="39">
        <v>46295</v>
      </c>
      <c r="L74" s="40">
        <v>91013.66</v>
      </c>
      <c r="M74" s="41">
        <v>993570.74999999907</v>
      </c>
      <c r="N74" s="39" t="s">
        <v>91</v>
      </c>
      <c r="O74" s="33" t="s">
        <v>32</v>
      </c>
    </row>
    <row r="75" spans="1:15" s="6" customFormat="1" ht="157.9" customHeight="1">
      <c r="A75" s="33">
        <v>305</v>
      </c>
      <c r="B75" s="34" t="s">
        <v>118</v>
      </c>
      <c r="C75" s="35">
        <v>11.419</v>
      </c>
      <c r="D75" s="36" t="s">
        <v>136</v>
      </c>
      <c r="E75" s="35" t="s">
        <v>119</v>
      </c>
      <c r="F75" s="43" t="s">
        <v>141</v>
      </c>
      <c r="G75" s="53" t="s">
        <v>142</v>
      </c>
      <c r="H75" s="38">
        <v>3137000</v>
      </c>
      <c r="I75" s="38">
        <v>3137000</v>
      </c>
      <c r="J75" s="39">
        <v>45566</v>
      </c>
      <c r="K75" s="39">
        <v>46112</v>
      </c>
      <c r="L75" s="40">
        <v>0</v>
      </c>
      <c r="M75" s="41">
        <v>1839526.8800000001</v>
      </c>
      <c r="N75" s="39" t="s">
        <v>91</v>
      </c>
      <c r="O75" s="33" t="s">
        <v>32</v>
      </c>
    </row>
    <row r="76" spans="1:15" s="23" customFormat="1" ht="157.9" customHeight="1">
      <c r="A76" s="33">
        <v>580</v>
      </c>
      <c r="B76" s="34" t="s">
        <v>0</v>
      </c>
      <c r="C76" s="35">
        <v>97.022999999999996</v>
      </c>
      <c r="D76" s="36" t="s">
        <v>143</v>
      </c>
      <c r="E76" s="35" t="s">
        <v>45</v>
      </c>
      <c r="F76" s="43" t="s">
        <v>144</v>
      </c>
      <c r="G76" s="53" t="s">
        <v>145</v>
      </c>
      <c r="H76" s="38">
        <v>441641.77</v>
      </c>
      <c r="I76" s="38">
        <v>441641.77</v>
      </c>
      <c r="J76" s="39">
        <v>45474</v>
      </c>
      <c r="K76" s="39">
        <v>45838</v>
      </c>
      <c r="L76" s="40">
        <v>76806.679999999993</v>
      </c>
      <c r="M76" s="41">
        <v>364835.09</v>
      </c>
      <c r="N76" s="39">
        <v>45838</v>
      </c>
      <c r="O76" s="33" t="s">
        <v>32</v>
      </c>
    </row>
    <row r="77" spans="1:15" s="23" customFormat="1" ht="157.9" customHeight="1">
      <c r="A77" s="33">
        <v>580</v>
      </c>
      <c r="B77" s="34" t="s">
        <v>0</v>
      </c>
      <c r="C77" s="35">
        <v>97.028999999999996</v>
      </c>
      <c r="D77" s="36" t="s">
        <v>95</v>
      </c>
      <c r="E77" s="35" t="s">
        <v>45</v>
      </c>
      <c r="F77" s="43" t="s">
        <v>146</v>
      </c>
      <c r="G77" s="53" t="s">
        <v>147</v>
      </c>
      <c r="H77" s="38">
        <v>6998979.9100000001</v>
      </c>
      <c r="I77" s="38">
        <v>48152198.990000002</v>
      </c>
      <c r="J77" s="39">
        <v>42444</v>
      </c>
      <c r="K77" s="39">
        <v>45963</v>
      </c>
      <c r="L77" s="40">
        <v>19276611.059999999</v>
      </c>
      <c r="M77" s="41">
        <v>28875587.930000003</v>
      </c>
      <c r="N77" s="39">
        <v>45838</v>
      </c>
      <c r="O77" s="33" t="s">
        <v>32</v>
      </c>
    </row>
    <row r="78" spans="1:15" s="23" customFormat="1" ht="157.9" customHeight="1">
      <c r="A78" s="33">
        <v>580</v>
      </c>
      <c r="B78" s="34" t="s">
        <v>0</v>
      </c>
      <c r="C78" s="35">
        <v>97.028999999999996</v>
      </c>
      <c r="D78" s="36" t="s">
        <v>95</v>
      </c>
      <c r="E78" s="35" t="s">
        <v>45</v>
      </c>
      <c r="F78" s="43" t="s">
        <v>146</v>
      </c>
      <c r="G78" s="53" t="s">
        <v>148</v>
      </c>
      <c r="H78" s="38">
        <v>259376</v>
      </c>
      <c r="I78" s="38">
        <v>29213917.780000001</v>
      </c>
      <c r="J78" s="39">
        <v>42961</v>
      </c>
      <c r="K78" s="39">
        <v>45738</v>
      </c>
      <c r="L78" s="40">
        <v>13106997.84</v>
      </c>
      <c r="M78" s="41">
        <v>16106919.940000001</v>
      </c>
      <c r="N78" s="39">
        <v>45838</v>
      </c>
      <c r="O78" s="33" t="s">
        <v>32</v>
      </c>
    </row>
    <row r="79" spans="1:15" s="23" customFormat="1" ht="157.9" customHeight="1">
      <c r="A79" s="33">
        <v>580</v>
      </c>
      <c r="B79" s="34" t="s">
        <v>0</v>
      </c>
      <c r="C79" s="35">
        <v>97.028999999999996</v>
      </c>
      <c r="D79" s="36" t="s">
        <v>95</v>
      </c>
      <c r="E79" s="35" t="s">
        <v>45</v>
      </c>
      <c r="F79" s="43" t="s">
        <v>146</v>
      </c>
      <c r="G79" s="53" t="s">
        <v>149</v>
      </c>
      <c r="H79" s="38">
        <v>971503</v>
      </c>
      <c r="I79" s="38">
        <v>35580738.899999999</v>
      </c>
      <c r="J79" s="39">
        <v>43374</v>
      </c>
      <c r="K79" s="39">
        <v>46191</v>
      </c>
      <c r="L79" s="40">
        <v>16044249.98</v>
      </c>
      <c r="M79" s="41">
        <v>19536488.919999998</v>
      </c>
      <c r="N79" s="39">
        <v>45838</v>
      </c>
      <c r="O79" s="33" t="s">
        <v>32</v>
      </c>
    </row>
    <row r="80" spans="1:15" s="23" customFormat="1" ht="157.9" customHeight="1">
      <c r="A80" s="33">
        <v>580</v>
      </c>
      <c r="B80" s="34" t="s">
        <v>0</v>
      </c>
      <c r="C80" s="35">
        <v>97.028999999999996</v>
      </c>
      <c r="D80" s="36" t="s">
        <v>95</v>
      </c>
      <c r="E80" s="35" t="s">
        <v>45</v>
      </c>
      <c r="F80" s="43" t="s">
        <v>146</v>
      </c>
      <c r="G80" s="53" t="s">
        <v>150</v>
      </c>
      <c r="H80" s="38">
        <v>429159.2</v>
      </c>
      <c r="I80" s="38">
        <v>46570308.560000002</v>
      </c>
      <c r="J80" s="39">
        <v>44090</v>
      </c>
      <c r="K80" s="39">
        <v>45915</v>
      </c>
      <c r="L80" s="40">
        <v>6880691.2800000003</v>
      </c>
      <c r="M80" s="41">
        <v>39689617.280000001</v>
      </c>
      <c r="N80" s="39">
        <v>45838</v>
      </c>
      <c r="O80" s="33" t="s">
        <v>32</v>
      </c>
    </row>
    <row r="81" spans="1:15" s="23" customFormat="1" ht="157.9" customHeight="1">
      <c r="A81" s="33">
        <v>580</v>
      </c>
      <c r="B81" s="34" t="s">
        <v>0</v>
      </c>
      <c r="C81" s="35">
        <v>97.028999999999996</v>
      </c>
      <c r="D81" s="36" t="s">
        <v>95</v>
      </c>
      <c r="E81" s="35" t="s">
        <v>45</v>
      </c>
      <c r="F81" s="43" t="s">
        <v>146</v>
      </c>
      <c r="G81" s="53" t="s">
        <v>151</v>
      </c>
      <c r="H81" s="38">
        <v>14041636.970000001</v>
      </c>
      <c r="I81" s="38">
        <v>60263478.780000001</v>
      </c>
      <c r="J81" s="39">
        <v>44642</v>
      </c>
      <c r="K81" s="39">
        <v>46102</v>
      </c>
      <c r="L81" s="40">
        <v>8251395.7000000002</v>
      </c>
      <c r="M81" s="41">
        <v>52012083.079999998</v>
      </c>
      <c r="N81" s="39">
        <v>45838</v>
      </c>
      <c r="O81" s="33" t="s">
        <v>32</v>
      </c>
    </row>
    <row r="82" spans="1:15" s="23" customFormat="1" ht="157.9" customHeight="1">
      <c r="A82" s="33">
        <v>580</v>
      </c>
      <c r="B82" s="34" t="s">
        <v>0</v>
      </c>
      <c r="C82" s="35">
        <v>97.028999999999996</v>
      </c>
      <c r="D82" s="36" t="s">
        <v>95</v>
      </c>
      <c r="E82" s="35" t="s">
        <v>45</v>
      </c>
      <c r="F82" s="43" t="s">
        <v>146</v>
      </c>
      <c r="G82" s="53" t="s">
        <v>152</v>
      </c>
      <c r="H82" s="38">
        <v>14433405.439999999</v>
      </c>
      <c r="I82" s="38">
        <v>31273247.739999998</v>
      </c>
      <c r="J82" s="39">
        <v>45149</v>
      </c>
      <c r="K82" s="39">
        <v>46244</v>
      </c>
      <c r="L82" s="40">
        <v>0</v>
      </c>
      <c r="M82" s="41">
        <v>31273247.739999998</v>
      </c>
      <c r="N82" s="39">
        <v>45838</v>
      </c>
      <c r="O82" s="33" t="s">
        <v>32</v>
      </c>
    </row>
    <row r="83" spans="1:15" s="23" customFormat="1" ht="157.9" customHeight="1">
      <c r="A83" s="33">
        <v>580</v>
      </c>
      <c r="B83" s="34" t="s">
        <v>0</v>
      </c>
      <c r="C83" s="35">
        <v>97.028999999999996</v>
      </c>
      <c r="D83" s="36" t="s">
        <v>95</v>
      </c>
      <c r="E83" s="35" t="s">
        <v>45</v>
      </c>
      <c r="F83" s="43" t="s">
        <v>146</v>
      </c>
      <c r="G83" s="53" t="s">
        <v>153</v>
      </c>
      <c r="H83" s="38">
        <v>5013820.88</v>
      </c>
      <c r="I83" s="38">
        <v>59864873.68</v>
      </c>
      <c r="J83" s="39">
        <v>45184</v>
      </c>
      <c r="K83" s="39">
        <v>46279</v>
      </c>
      <c r="L83" s="40">
        <v>2334819.8199999998</v>
      </c>
      <c r="M83" s="41">
        <v>57530053.859999999</v>
      </c>
      <c r="N83" s="39">
        <v>45838</v>
      </c>
      <c r="O83" s="33" t="s">
        <v>32</v>
      </c>
    </row>
    <row r="84" spans="1:15" s="23" customFormat="1" ht="157.9" customHeight="1">
      <c r="A84" s="33">
        <v>580</v>
      </c>
      <c r="B84" s="34" t="s">
        <v>0</v>
      </c>
      <c r="C84" s="35">
        <v>97.045000000000002</v>
      </c>
      <c r="D84" s="36" t="s">
        <v>154</v>
      </c>
      <c r="E84" s="35" t="s">
        <v>45</v>
      </c>
      <c r="F84" s="43" t="s">
        <v>155</v>
      </c>
      <c r="G84" s="53" t="s">
        <v>156</v>
      </c>
      <c r="H84" s="38">
        <v>1630820</v>
      </c>
      <c r="I84" s="38">
        <v>1630820</v>
      </c>
      <c r="J84" s="39">
        <v>44805</v>
      </c>
      <c r="K84" s="39">
        <v>46295</v>
      </c>
      <c r="L84" s="40">
        <v>1405465.07</v>
      </c>
      <c r="M84" s="41">
        <v>225354.92999999993</v>
      </c>
      <c r="N84" s="39">
        <v>45838</v>
      </c>
      <c r="O84" s="33" t="s">
        <v>32</v>
      </c>
    </row>
    <row r="85" spans="1:15" s="23" customFormat="1" ht="157.9" customHeight="1">
      <c r="A85" s="33">
        <v>580</v>
      </c>
      <c r="B85" s="34" t="s">
        <v>0</v>
      </c>
      <c r="C85" s="35">
        <v>97.045000000000002</v>
      </c>
      <c r="D85" s="36" t="s">
        <v>154</v>
      </c>
      <c r="E85" s="35" t="s">
        <v>45</v>
      </c>
      <c r="F85" s="43" t="s">
        <v>155</v>
      </c>
      <c r="G85" s="53" t="s">
        <v>157</v>
      </c>
      <c r="H85" s="38">
        <v>50000</v>
      </c>
      <c r="I85" s="38">
        <v>50000</v>
      </c>
      <c r="J85" s="39">
        <v>45184</v>
      </c>
      <c r="K85" s="39">
        <v>45944</v>
      </c>
      <c r="L85" s="40">
        <v>50000</v>
      </c>
      <c r="M85" s="41">
        <v>0</v>
      </c>
      <c r="N85" s="39">
        <v>45838</v>
      </c>
      <c r="O85" s="33" t="s">
        <v>32</v>
      </c>
    </row>
    <row r="86" spans="1:15" s="23" customFormat="1" ht="157.9" customHeight="1">
      <c r="A86" s="33">
        <v>580</v>
      </c>
      <c r="B86" s="34" t="s">
        <v>0</v>
      </c>
      <c r="C86" s="35">
        <v>97.045000000000002</v>
      </c>
      <c r="D86" s="36" t="s">
        <v>154</v>
      </c>
      <c r="E86" s="35" t="s">
        <v>45</v>
      </c>
      <c r="F86" s="43" t="s">
        <v>155</v>
      </c>
      <c r="G86" s="53" t="s">
        <v>158</v>
      </c>
      <c r="H86" s="38">
        <v>550000</v>
      </c>
      <c r="I86" s="38">
        <v>550000</v>
      </c>
      <c r="J86" s="39">
        <v>45184</v>
      </c>
      <c r="K86" s="39">
        <v>46674</v>
      </c>
      <c r="L86" s="40">
        <v>216556.88</v>
      </c>
      <c r="M86" s="41">
        <v>333443.12</v>
      </c>
      <c r="N86" s="39">
        <v>45838</v>
      </c>
      <c r="O86" s="33" t="s">
        <v>32</v>
      </c>
    </row>
    <row r="87" spans="1:15" s="23" customFormat="1" ht="157.9" customHeight="1">
      <c r="A87" s="33">
        <v>580</v>
      </c>
      <c r="B87" s="34" t="s">
        <v>0</v>
      </c>
      <c r="C87" s="35">
        <v>97.045000000000002</v>
      </c>
      <c r="D87" s="36" t="s">
        <v>154</v>
      </c>
      <c r="E87" s="35" t="s">
        <v>45</v>
      </c>
      <c r="F87" s="43" t="s">
        <v>155</v>
      </c>
      <c r="G87" s="53" t="s">
        <v>159</v>
      </c>
      <c r="H87" s="38">
        <v>1280000</v>
      </c>
      <c r="I87" s="38">
        <v>1280000</v>
      </c>
      <c r="J87" s="39">
        <v>45184</v>
      </c>
      <c r="K87" s="39">
        <v>46674</v>
      </c>
      <c r="L87" s="40">
        <v>380780.41</v>
      </c>
      <c r="M87" s="41">
        <v>899219.59000000008</v>
      </c>
      <c r="N87" s="39">
        <v>45838</v>
      </c>
      <c r="O87" s="33" t="s">
        <v>32</v>
      </c>
    </row>
    <row r="88" spans="1:15" s="23" customFormat="1" ht="157.9" customHeight="1">
      <c r="A88" s="33">
        <v>580</v>
      </c>
      <c r="B88" s="34" t="s">
        <v>0</v>
      </c>
      <c r="C88" s="35">
        <v>97.045000000000002</v>
      </c>
      <c r="D88" s="36" t="s">
        <v>154</v>
      </c>
      <c r="E88" s="35" t="s">
        <v>45</v>
      </c>
      <c r="F88" s="43" t="s">
        <v>155</v>
      </c>
      <c r="G88" s="53" t="s">
        <v>160</v>
      </c>
      <c r="H88" s="38">
        <v>50000</v>
      </c>
      <c r="I88" s="38">
        <v>50000</v>
      </c>
      <c r="J88" s="39">
        <v>45533</v>
      </c>
      <c r="K88" s="39">
        <v>46262</v>
      </c>
      <c r="L88" s="40">
        <v>5443.45</v>
      </c>
      <c r="M88" s="41">
        <v>44556.55</v>
      </c>
      <c r="N88" s="39">
        <v>45838</v>
      </c>
      <c r="O88" s="33" t="s">
        <v>32</v>
      </c>
    </row>
    <row r="89" spans="1:15" s="23" customFormat="1" ht="157.9" customHeight="1">
      <c r="A89" s="33">
        <v>711</v>
      </c>
      <c r="B89" s="34" t="s">
        <v>161</v>
      </c>
      <c r="C89" s="35">
        <v>47.040999999999997</v>
      </c>
      <c r="D89" s="36" t="s">
        <v>162</v>
      </c>
      <c r="E89" s="35" t="s">
        <v>25</v>
      </c>
      <c r="F89" s="43" t="s">
        <v>163</v>
      </c>
      <c r="G89" s="53" t="s">
        <v>164</v>
      </c>
      <c r="H89" s="38">
        <v>534985</v>
      </c>
      <c r="I89" s="38">
        <v>643884</v>
      </c>
      <c r="J89" s="39">
        <v>44013</v>
      </c>
      <c r="K89" s="39">
        <v>46203</v>
      </c>
      <c r="L89" s="40">
        <v>552827.72</v>
      </c>
      <c r="M89" s="41">
        <v>91056.280000000028</v>
      </c>
      <c r="N89" s="39">
        <v>45900</v>
      </c>
      <c r="O89" s="33" t="s">
        <v>32</v>
      </c>
    </row>
    <row r="90" spans="1:15" s="23" customFormat="1" ht="157.9" customHeight="1">
      <c r="A90" s="33">
        <v>711</v>
      </c>
      <c r="B90" s="34" t="s">
        <v>161</v>
      </c>
      <c r="C90" s="35">
        <v>47.05</v>
      </c>
      <c r="D90" s="36" t="s">
        <v>89</v>
      </c>
      <c r="E90" s="35" t="s">
        <v>25</v>
      </c>
      <c r="F90" s="43" t="s">
        <v>165</v>
      </c>
      <c r="G90" s="53" t="s">
        <v>166</v>
      </c>
      <c r="H90" s="38">
        <v>370498</v>
      </c>
      <c r="I90" s="38">
        <v>370498</v>
      </c>
      <c r="J90" s="39">
        <v>44805</v>
      </c>
      <c r="K90" s="39">
        <v>45900</v>
      </c>
      <c r="L90" s="40">
        <v>368661.67</v>
      </c>
      <c r="M90" s="40">
        <v>1836.3300000000163</v>
      </c>
      <c r="N90" s="39">
        <v>45900</v>
      </c>
      <c r="O90" s="33" t="s">
        <v>28</v>
      </c>
    </row>
    <row r="91" spans="1:15" s="23" customFormat="1" ht="157.9" customHeight="1">
      <c r="A91" s="33">
        <v>711</v>
      </c>
      <c r="B91" s="34" t="s">
        <v>161</v>
      </c>
      <c r="C91" s="35">
        <v>11.417</v>
      </c>
      <c r="D91" s="36" t="s">
        <v>167</v>
      </c>
      <c r="E91" s="35" t="s">
        <v>25</v>
      </c>
      <c r="F91" s="43" t="s">
        <v>168</v>
      </c>
      <c r="G91" s="53" t="s">
        <v>169</v>
      </c>
      <c r="H91" s="38">
        <v>499492</v>
      </c>
      <c r="I91" s="38">
        <v>499492</v>
      </c>
      <c r="J91" s="39">
        <v>44927</v>
      </c>
      <c r="K91" s="39">
        <v>46387</v>
      </c>
      <c r="L91" s="40">
        <v>253236.8</v>
      </c>
      <c r="M91" s="41">
        <v>246255.2</v>
      </c>
      <c r="N91" s="39">
        <v>45900</v>
      </c>
      <c r="O91" s="33" t="s">
        <v>32</v>
      </c>
    </row>
    <row r="92" spans="1:15" s="23" customFormat="1" ht="157.9" customHeight="1">
      <c r="A92" s="33">
        <v>711</v>
      </c>
      <c r="B92" s="34" t="s">
        <v>161</v>
      </c>
      <c r="C92" s="35">
        <v>47.040999999999997</v>
      </c>
      <c r="D92" s="36" t="s">
        <v>170</v>
      </c>
      <c r="E92" s="35" t="s">
        <v>25</v>
      </c>
      <c r="F92" s="43" t="s">
        <v>171</v>
      </c>
      <c r="G92" s="53" t="s">
        <v>172</v>
      </c>
      <c r="H92" s="38">
        <v>568302</v>
      </c>
      <c r="I92" s="38">
        <v>637112</v>
      </c>
      <c r="J92" s="39">
        <v>45323</v>
      </c>
      <c r="K92" s="39">
        <v>47149</v>
      </c>
      <c r="L92" s="40">
        <v>49758.92</v>
      </c>
      <c r="M92" s="41">
        <v>587353.07999999996</v>
      </c>
      <c r="N92" s="39">
        <v>45900</v>
      </c>
      <c r="O92" s="33" t="s">
        <v>32</v>
      </c>
    </row>
    <row r="93" spans="1:15" s="23" customFormat="1" ht="157.9" customHeight="1">
      <c r="A93" s="33">
        <v>711</v>
      </c>
      <c r="B93" s="34" t="s">
        <v>161</v>
      </c>
      <c r="C93" s="35">
        <v>21.15</v>
      </c>
      <c r="D93" s="36" t="s">
        <v>39</v>
      </c>
      <c r="E93" s="35" t="s">
        <v>25</v>
      </c>
      <c r="F93" s="43" t="s">
        <v>40</v>
      </c>
      <c r="G93" s="53" t="s">
        <v>173</v>
      </c>
      <c r="H93" s="38">
        <v>286616</v>
      </c>
      <c r="I93" s="38">
        <v>286616</v>
      </c>
      <c r="J93" s="39">
        <v>45292</v>
      </c>
      <c r="K93" s="39">
        <v>46022</v>
      </c>
      <c r="L93" s="40">
        <v>51534.02</v>
      </c>
      <c r="M93" s="41">
        <v>235081.98</v>
      </c>
      <c r="N93" s="39">
        <v>45900</v>
      </c>
      <c r="O93" s="33" t="s">
        <v>32</v>
      </c>
    </row>
    <row r="94" spans="1:15" s="23" customFormat="1" ht="157.9" customHeight="1">
      <c r="A94" s="33">
        <v>711</v>
      </c>
      <c r="B94" s="34" t="s">
        <v>161</v>
      </c>
      <c r="C94" s="35">
        <v>11.012</v>
      </c>
      <c r="D94" s="36" t="s">
        <v>36</v>
      </c>
      <c r="E94" s="35" t="s">
        <v>25</v>
      </c>
      <c r="F94" s="43" t="s">
        <v>174</v>
      </c>
      <c r="G94" s="53" t="s">
        <v>175</v>
      </c>
      <c r="H94" s="38">
        <v>4885000</v>
      </c>
      <c r="I94" s="38">
        <v>4885000</v>
      </c>
      <c r="J94" s="39">
        <v>45505</v>
      </c>
      <c r="K94" s="39">
        <v>47330</v>
      </c>
      <c r="L94" s="40">
        <v>497681.23</v>
      </c>
      <c r="M94" s="40">
        <v>4387318.7699999996</v>
      </c>
      <c r="N94" s="39">
        <v>45900</v>
      </c>
      <c r="O94" s="33" t="s">
        <v>32</v>
      </c>
    </row>
    <row r="95" spans="1:15" s="23" customFormat="1" ht="157.9" customHeight="1">
      <c r="A95" s="33">
        <v>711</v>
      </c>
      <c r="B95" s="34" t="s">
        <v>161</v>
      </c>
      <c r="C95" s="35">
        <v>47.05</v>
      </c>
      <c r="D95" s="36" t="s">
        <v>176</v>
      </c>
      <c r="E95" s="35" t="s">
        <v>25</v>
      </c>
      <c r="F95" s="43" t="s">
        <v>177</v>
      </c>
      <c r="G95" s="53" t="s">
        <v>178</v>
      </c>
      <c r="H95" s="38">
        <v>364678</v>
      </c>
      <c r="I95" s="38">
        <v>364678</v>
      </c>
      <c r="J95" s="39">
        <v>45597</v>
      </c>
      <c r="K95" s="39">
        <v>46142</v>
      </c>
      <c r="L95" s="40">
        <v>96422.28</v>
      </c>
      <c r="M95" s="41">
        <v>268255.71999999997</v>
      </c>
      <c r="N95" s="39">
        <v>45900</v>
      </c>
      <c r="O95" s="33" t="s">
        <v>32</v>
      </c>
    </row>
    <row r="96" spans="1:15" s="6" customFormat="1" ht="60">
      <c r="A96" s="53">
        <v>711</v>
      </c>
      <c r="B96" s="56" t="s">
        <v>161</v>
      </c>
      <c r="C96" s="57">
        <v>43.000999999999998</v>
      </c>
      <c r="D96" s="46" t="s">
        <v>179</v>
      </c>
      <c r="E96" s="57" t="s">
        <v>25</v>
      </c>
      <c r="F96" s="46" t="s">
        <v>180</v>
      </c>
      <c r="G96" s="53" t="s">
        <v>181</v>
      </c>
      <c r="H96" s="58">
        <v>200000</v>
      </c>
      <c r="I96" s="58">
        <v>200000</v>
      </c>
      <c r="J96" s="59">
        <v>45735</v>
      </c>
      <c r="K96" s="59">
        <v>46099</v>
      </c>
      <c r="L96" s="40">
        <v>63594.23</v>
      </c>
      <c r="M96" s="40">
        <v>136405.76999999999</v>
      </c>
      <c r="N96" s="39">
        <v>45900</v>
      </c>
      <c r="O96" s="53" t="s">
        <v>32</v>
      </c>
    </row>
  </sheetData>
  <autoFilter ref="A10:O96" xr:uid="{20D41F1A-CFF8-432F-A6CE-B22E7CCB39EB}">
    <sortState xmlns:xlrd2="http://schemas.microsoft.com/office/spreadsheetml/2017/richdata2" ref="A11:O96">
      <sortCondition ref="A10:A96"/>
    </sortState>
  </autoFilter>
  <mergeCells count="7">
    <mergeCell ref="A6:N6"/>
    <mergeCell ref="A7:N7"/>
    <mergeCell ref="A8:N8"/>
    <mergeCell ref="A1:O1"/>
    <mergeCell ref="A2:N2"/>
    <mergeCell ref="A3:N3"/>
    <mergeCell ref="A4:N4"/>
  </mergeCells>
  <phoneticPr fontId="3" type="noConversion"/>
  <printOptions horizontalCentered="1"/>
  <pageMargins left="0.25" right="0.25" top="0.42" bottom="0.51" header="0.3" footer="0.3"/>
  <pageSetup paperSize="5" scale="35" fitToHeight="0" pageOrder="overThenDown" orientation="landscape" r:id="rId1"/>
  <headerFooter>
    <oddFooter>&amp;RForm Dated: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RL xmlns="54fe2bbe-3a7f-40f9-9667-b97cae5ca9aa">
      <Url xsi:nil="true"/>
      <Description xsi:nil="true"/>
    </URL>
    <lcf76f155ced4ddcb4097134ff3c332f xmlns="54fe2bbe-3a7f-40f9-9667-b97cae5ca9aa">
      <Terms xmlns="http://schemas.microsoft.com/office/infopath/2007/PartnerControls"/>
    </lcf76f155ced4ddcb4097134ff3c332f>
    <TaxCatchAll xmlns="2a3cf3bf-eacf-4158-a9d3-84340d85e36d" xsi:nil="true"/>
    <Notes xmlns="54fe2bbe-3a7f-40f9-9667-b97cae5ca9aa" xsi:nil="true"/>
    <_Flow_SignoffStatus xmlns="54fe2bbe-3a7f-40f9-9667-b97cae5ca9aa" xsi:nil="true"/>
    <_ApprovalAssignedTo xmlns="54fe2bbe-3a7f-40f9-9667-b97cae5ca9aa">
      <UserInfo>
        <DisplayName/>
        <AccountId xsi:nil="true"/>
        <AccountType/>
      </UserInfo>
    </_ApprovalAssignedTo>
    <_ApprovalRespondedBy xmlns="54fe2bbe-3a7f-40f9-9667-b97cae5ca9aa">
      <UserInfo>
        <DisplayName/>
        <AccountId xsi:nil="true"/>
        <AccountType/>
      </UserInfo>
    </_ApprovalRespondedBy>
    <_ApprovalStatus xmlns="54fe2bbe-3a7f-40f9-9667-b97cae5ca9aa">0</_ApprovalStatus>
    <_ApprovalSentBy xmlns="54fe2bbe-3a7f-40f9-9667-b97cae5ca9aa">
      <UserInfo>
        <DisplayName/>
        <AccountId xsi:nil="true"/>
        <AccountType/>
      </UserInfo>
    </_ApprovalSentB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5877FB199E924B90F9FB9C03EF056E" ma:contentTypeVersion="22" ma:contentTypeDescription="Create a new document." ma:contentTypeScope="" ma:versionID="652c2ff7cc3256254d25afbcf68f914b">
  <xsd:schema xmlns:xsd="http://www.w3.org/2001/XMLSchema" xmlns:xs="http://www.w3.org/2001/XMLSchema" xmlns:p="http://schemas.microsoft.com/office/2006/metadata/properties" xmlns:ns2="54fe2bbe-3a7f-40f9-9667-b97cae5ca9aa" xmlns:ns3="2a3cf3bf-eacf-4158-a9d3-84340d85e36d" targetNamespace="http://schemas.microsoft.com/office/2006/metadata/properties" ma:root="true" ma:fieldsID="b40e00bcf79cf3a20dbd215622ef61d1" ns2:_="" ns3:_="">
    <xsd:import namespace="54fe2bbe-3a7f-40f9-9667-b97cae5ca9aa"/>
    <xsd:import namespace="2a3cf3bf-eacf-4158-a9d3-84340d85e3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Notes" minOccurs="0"/>
                <xsd:element ref="ns2:URL" minOccurs="0"/>
                <xsd:element ref="ns2:_Flow_SignoffStatus"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e2bbe-3a7f-40f9-9667-b97cae5ca9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cb7db59-3a4e-4cba-8974-8d391960316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Notes" ma:index="23" nillable="true" ma:displayName="Notes" ma:format="Dropdown" ma:internalName="Notes">
      <xsd:simpleType>
        <xsd:restriction base="dms:Note">
          <xsd:maxLength value="255"/>
        </xsd:restriction>
      </xsd:simpleType>
    </xsd:element>
    <xsd:element name="URL" ma:index="24"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5" nillable="true" ma:displayName="Sign-off status" ma:internalName="_x0024_Resources_x003a_core_x002c_Signoff_Status">
      <xsd:simpleType>
        <xsd:restriction base="dms:Text"/>
      </xsd:simpleType>
    </xsd:element>
    <xsd:element name="_ApprovalAssignedTo" ma:index="26"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7"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8"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9" nillable="true" ma:displayName="Approval status"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3cf3bf-eacf-4158-a9d3-84340d85e36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a4041f8-07d9-4ba4-89fd-e9884055843f}" ma:internalName="TaxCatchAll" ma:showField="CatchAllData" ma:web="2a3cf3bf-eacf-4158-a9d3-84340d85e36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5B58AA-2945-47D9-9D9D-6666141A35BE}"/>
</file>

<file path=customXml/itemProps2.xml><?xml version="1.0" encoding="utf-8"?>
<ds:datastoreItem xmlns:ds="http://schemas.openxmlformats.org/officeDocument/2006/customXml" ds:itemID="{0D05994A-E36D-4422-B2CE-50351CC831F4}"/>
</file>

<file path=customXml/itemProps3.xml><?xml version="1.0" encoding="utf-8"?>
<ds:datastoreItem xmlns:ds="http://schemas.openxmlformats.org/officeDocument/2006/customXml" ds:itemID="{C127E9B2-9D05-44A3-9E3C-94ED5E2C8253}"/>
</file>

<file path=docProps/app.xml><?xml version="1.0" encoding="utf-8"?>
<Properties xmlns="http://schemas.openxmlformats.org/officeDocument/2006/extended-properties" xmlns:vt="http://schemas.openxmlformats.org/officeDocument/2006/docPropsVTypes">
  <Application>Microsoft Excel Online</Application>
  <Manager/>
  <Company>Texas Water Development Board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Spencer Montemorano</dc:creator>
  <cp:keywords/>
  <dc:description/>
  <cp:lastModifiedBy/>
  <cp:revision/>
  <dcterms:created xsi:type="dcterms:W3CDTF">2025-01-10T20:58:57Z</dcterms:created>
  <dcterms:modified xsi:type="dcterms:W3CDTF">2025-10-07T15:56:43Z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0x010100DA5877FB199E924B90F9FB9C03EF056E</vt:lpwstr>
  </property>
  <property fmtid="{D5CDD505-2E9C-101B-9397-08002B2CF9AE}" pid="3" name="MediaServiceImageTags">
    <vt:lpwstr/>
  </property>
</Properties>
</file>