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WSI\PAR\Program Administration &amp; Reporting\Administrative\Staff\Spencer\Working Dashboards\TWF Dashboard\"/>
    </mc:Choice>
  </mc:AlternateContent>
  <xr:revisionPtr revIDLastSave="0" documentId="13_ncr:1_{5548DE3D-74D7-4514-9CD7-F3AD627F3759}" xr6:coauthVersionLast="47" xr6:coauthVersionMax="47" xr10:uidLastSave="{00000000-0000-0000-0000-000000000000}"/>
  <bookViews>
    <workbookView xWindow="-108" yWindow="-108" windowWidth="23256" windowHeight="13896" xr2:uid="{082F730C-C285-4F58-A5B9-DA1BA48DED27}"/>
  </bookViews>
  <sheets>
    <sheet name="Definitions &amp; Notes" sheetId="3" r:id="rId1"/>
    <sheet name="Project Details" sheetId="1" r:id="rId2"/>
  </sheets>
  <definedNames>
    <definedName name="_xlnm._FilterDatabase" localSheetId="1" hidden="1">'Project Details'!$X$71:$X$71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1" l="1"/>
  <c r="K70" i="1"/>
</calcChain>
</file>

<file path=xl/sharedStrings.xml><?xml version="1.0" encoding="utf-8"?>
<sst xmlns="http://schemas.openxmlformats.org/spreadsheetml/2006/main" count="988" uniqueCount="198">
  <si>
    <t xml:space="preserve">Responsible Authory </t>
  </si>
  <si>
    <t>County</t>
  </si>
  <si>
    <t>Funding Program</t>
  </si>
  <si>
    <t>Project #</t>
  </si>
  <si>
    <t>Funding Type</t>
  </si>
  <si>
    <t>Commitment #</t>
  </si>
  <si>
    <t>Project Status</t>
  </si>
  <si>
    <t>Commitment Status</t>
  </si>
  <si>
    <t>Commitment Date</t>
  </si>
  <si>
    <t>Closing Date</t>
  </si>
  <si>
    <t>Original Amount</t>
  </si>
  <si>
    <t>Net Commitment Amount</t>
  </si>
  <si>
    <t>Population Served</t>
  </si>
  <si>
    <t>Parent Population</t>
  </si>
  <si>
    <t>Cost Savings</t>
  </si>
  <si>
    <t>Closing Amount</t>
  </si>
  <si>
    <t>Rural</t>
  </si>
  <si>
    <t>Longitude</t>
  </si>
  <si>
    <t>Latitude</t>
  </si>
  <si>
    <t>In SWP</t>
  </si>
  <si>
    <t>Project Associated Cost</t>
  </si>
  <si>
    <t>Water Provided (acre-feet)</t>
  </si>
  <si>
    <t>New Supply</t>
  </si>
  <si>
    <t>Conservation Savings</t>
  </si>
  <si>
    <t>Reuse Supply</t>
  </si>
  <si>
    <t>Maintainenance of Current Supply</t>
  </si>
  <si>
    <t xml:space="preserve">Supply Category </t>
  </si>
  <si>
    <t>Alba</t>
  </si>
  <si>
    <t>Wood</t>
  </si>
  <si>
    <t>RWAF</t>
  </si>
  <si>
    <t>Grant</t>
  </si>
  <si>
    <t>G1001985</t>
  </si>
  <si>
    <t>Active</t>
  </si>
  <si>
    <t>Yes</t>
  </si>
  <si>
    <t>NO</t>
  </si>
  <si>
    <t>No</t>
  </si>
  <si>
    <t>Ames-Minglewood WSC</t>
  </si>
  <si>
    <t>Liberty</t>
  </si>
  <si>
    <t>G1002038</t>
  </si>
  <si>
    <t>Loan</t>
  </si>
  <si>
    <t>L1002039</t>
  </si>
  <si>
    <t>Penelope WSC</t>
  </si>
  <si>
    <t>Hill</t>
  </si>
  <si>
    <t>G1002091</t>
  </si>
  <si>
    <t>Angelina &amp; Neches RA</t>
  </si>
  <si>
    <t>Angelina</t>
  </si>
  <si>
    <t>G1001919</t>
  </si>
  <si>
    <t>Maintenance of Current Supply</t>
  </si>
  <si>
    <t>Arimak WSC</t>
  </si>
  <si>
    <t>Kerr</t>
  </si>
  <si>
    <t>G1001986</t>
  </si>
  <si>
    <t>Conservation Savings, Maintenance of Current Supply</t>
  </si>
  <si>
    <t>Bandera</t>
  </si>
  <si>
    <t>G1002044</t>
  </si>
  <si>
    <t>Partially</t>
  </si>
  <si>
    <t>L1002045</t>
  </si>
  <si>
    <t>Benjamin</t>
  </si>
  <si>
    <t>Knox</t>
  </si>
  <si>
    <t>G1002048</t>
  </si>
  <si>
    <t>Brady</t>
  </si>
  <si>
    <t>McCulloch</t>
  </si>
  <si>
    <t>G1001980</t>
  </si>
  <si>
    <t>Chappell Hill WSC</t>
  </si>
  <si>
    <t>Washington</t>
  </si>
  <si>
    <t>G1001971</t>
  </si>
  <si>
    <t>Chatt WSC</t>
  </si>
  <si>
    <t>G1002070</t>
  </si>
  <si>
    <t>Corrigan</t>
  </si>
  <si>
    <t>Polk</t>
  </si>
  <si>
    <t>G1002046</t>
  </si>
  <si>
    <t>L1002047</t>
  </si>
  <si>
    <t>Red River Authority</t>
  </si>
  <si>
    <t>Wilbarger</t>
  </si>
  <si>
    <t>G1001987</t>
  </si>
  <si>
    <t>Evant</t>
  </si>
  <si>
    <t>Hamilton</t>
  </si>
  <si>
    <t>G1001972</t>
  </si>
  <si>
    <t>New supply, Conservation Savings</t>
  </si>
  <si>
    <t>Daingerfield</t>
  </si>
  <si>
    <t>Morris</t>
  </si>
  <si>
    <t>G1002040</t>
  </si>
  <si>
    <t>L1002041</t>
  </si>
  <si>
    <t>East Medina Co SUD</t>
  </si>
  <si>
    <t>Medina</t>
  </si>
  <si>
    <t>G1001995</t>
  </si>
  <si>
    <t>Cleveland</t>
  </si>
  <si>
    <t>G1002116</t>
  </si>
  <si>
    <t>YES</t>
  </si>
  <si>
    <t>Graford</t>
  </si>
  <si>
    <t>Palo Pinto</t>
  </si>
  <si>
    <t>G1001988</t>
  </si>
  <si>
    <t>Groveton</t>
  </si>
  <si>
    <t>Trinity</t>
  </si>
  <si>
    <t>G1001970</t>
  </si>
  <si>
    <t>G1002094</t>
  </si>
  <si>
    <t>Honey Grove</t>
  </si>
  <si>
    <t>Fannin</t>
  </si>
  <si>
    <t>G1001982</t>
  </si>
  <si>
    <t>L1001981</t>
  </si>
  <si>
    <t>Jefferson</t>
  </si>
  <si>
    <t>Marion</t>
  </si>
  <si>
    <t>G1001994</t>
  </si>
  <si>
    <t>L1001993</t>
  </si>
  <si>
    <t>Keene</t>
  </si>
  <si>
    <t>Johnson</t>
  </si>
  <si>
    <t>G1001976</t>
  </si>
  <si>
    <t>Matador</t>
  </si>
  <si>
    <t>Motley</t>
  </si>
  <si>
    <t>G1001973</t>
  </si>
  <si>
    <t>Mineola</t>
  </si>
  <si>
    <t>G1002042</t>
  </si>
  <si>
    <t>L1002043</t>
  </si>
  <si>
    <t>Mooreville WSC</t>
  </si>
  <si>
    <t>Falls</t>
  </si>
  <si>
    <t>G1001974</t>
  </si>
  <si>
    <t>Paducah</t>
  </si>
  <si>
    <t>Cottle</t>
  </si>
  <si>
    <t>G1002015</t>
  </si>
  <si>
    <t>L1002014</t>
  </si>
  <si>
    <t>L1002117</t>
  </si>
  <si>
    <t>Mount Vernon</t>
  </si>
  <si>
    <t>Franklin</t>
  </si>
  <si>
    <t>G1002120</t>
  </si>
  <si>
    <t>Red River Co WSC</t>
  </si>
  <si>
    <t>Red River</t>
  </si>
  <si>
    <t>G1002114</t>
  </si>
  <si>
    <t>New Supply, Conservation Savings</t>
  </si>
  <si>
    <t>L1002115</t>
  </si>
  <si>
    <t>Springtown</t>
  </si>
  <si>
    <t>Parker</t>
  </si>
  <si>
    <t>G1002105</t>
  </si>
  <si>
    <t>L1002104</t>
  </si>
  <si>
    <t>Strawn</t>
  </si>
  <si>
    <t>G1002037</t>
  </si>
  <si>
    <t>Weimar</t>
  </si>
  <si>
    <t>Colorado</t>
  </si>
  <si>
    <t>G1001984</t>
  </si>
  <si>
    <t>Winters</t>
  </si>
  <si>
    <t>Runnels</t>
  </si>
  <si>
    <t>G1001978</t>
  </si>
  <si>
    <t>L1001977</t>
  </si>
  <si>
    <t>L1002119</t>
  </si>
  <si>
    <t>D &amp; M WSC</t>
  </si>
  <si>
    <t>Nacogdoches</t>
  </si>
  <si>
    <t>G1002181</t>
  </si>
  <si>
    <t>L1002182</t>
  </si>
  <si>
    <t>Harris Co FWSD #  1A</t>
  </si>
  <si>
    <t>Harris</t>
  </si>
  <si>
    <t>WAF</t>
  </si>
  <si>
    <t>G1002179</t>
  </si>
  <si>
    <t>South Plains WSC</t>
  </si>
  <si>
    <t xml:space="preserve">Lubbock        </t>
  </si>
  <si>
    <t>G1002329</t>
  </si>
  <si>
    <t>Commitment</t>
  </si>
  <si>
    <t>-</t>
  </si>
  <si>
    <t>Breckenridge</t>
  </si>
  <si>
    <t>Stephens</t>
  </si>
  <si>
    <t>G1002158</t>
  </si>
  <si>
    <t>L1002157</t>
  </si>
  <si>
    <t>Denison</t>
  </si>
  <si>
    <t>Grayson</t>
  </si>
  <si>
    <t>G1002160</t>
  </si>
  <si>
    <t>L1002159</t>
  </si>
  <si>
    <t>East Rio Hondo WSC</t>
  </si>
  <si>
    <t>Cameron</t>
  </si>
  <si>
    <t>G1002175</t>
  </si>
  <si>
    <t>New Supply, Maintenance of Current Supply</t>
  </si>
  <si>
    <t>L1002176</t>
  </si>
  <si>
    <t>Harlingen</t>
  </si>
  <si>
    <t>G1002171</t>
  </si>
  <si>
    <t>L1002170</t>
  </si>
  <si>
    <t>G1002173</t>
  </si>
  <si>
    <t>Laguna Madre WD¹</t>
  </si>
  <si>
    <t>WDF/NWSTF</t>
  </si>
  <si>
    <t>L1002206</t>
  </si>
  <si>
    <t>McAllen²</t>
  </si>
  <si>
    <t>Hidalgo</t>
  </si>
  <si>
    <t>SWIFT/NWSTF</t>
  </si>
  <si>
    <t>LM2502227</t>
  </si>
  <si>
    <t>San Antonio Water System³</t>
  </si>
  <si>
    <t>Bexar</t>
  </si>
  <si>
    <t>L1002217</t>
  </si>
  <si>
    <t>L1002172</t>
  </si>
  <si>
    <t>G1001920</t>
  </si>
  <si>
    <t>Bonham</t>
  </si>
  <si>
    <t>G1002177</t>
  </si>
  <si>
    <t>L1002178</t>
  </si>
  <si>
    <t>G-M WSC</t>
  </si>
  <si>
    <t>Sabine</t>
  </si>
  <si>
    <t>G1002189</t>
  </si>
  <si>
    <t>L1002190</t>
  </si>
  <si>
    <t>Grantwoods WSC</t>
  </si>
  <si>
    <t>G1002223</t>
  </si>
  <si>
    <t>Total</t>
  </si>
  <si>
    <t>¹Laguna Madre – Funding breakdown: WDF ($59,062,709.06) and NWSTF ($5,592,290.94)</t>
  </si>
  <si>
    <t>²McAllen – Funding breakdown: SWIFT ($27,216,977.14) and NWSTF ($2,783,022.86)</t>
  </si>
  <si>
    <t>³San Antonio Water System – Funding breakdown: SWIFT ($24,278,898.13) and NWSTF ($2,586,101.87)</t>
  </si>
  <si>
    <t>SWIFT Program funding incorporates $150,000,000 in GO Bond leverage, $149,303,604 authorized for transfer to the SWIFT Program at the July 23, 2024 Board meeting, and an additional $150,000,000 authorized for transfer at the July 24, 2025 Board meeting.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</si>
</sst>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m/dd/yy;@"/>
    <numFmt numFmtId="165" formatCode="_([$$-409]* #,##0.00_);_([$$-409]* \(#,##0.00\);_([$$-409]* &quot;-&quot;??_);_(@_)"/>
    <numFmt numFmtId="166" formatCode="_([$$-409]* #,##0_);_([$$-409]* \(#,##0\);_([$$-409]* &quot;-&quot;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42" fontId="0" fillId="0" borderId="0" xfId="0" applyNumberFormat="1"/>
    <xf numFmtId="0" fontId="0" fillId="0" borderId="1" xfId="0" applyBorder="1"/>
    <xf numFmtId="164" fontId="0" fillId="0" borderId="1" xfId="0" applyNumberFormat="1" applyBorder="1"/>
    <xf numFmtId="42" fontId="0" fillId="0" borderId="1" xfId="1" applyNumberFormat="1" applyFont="1" applyBorder="1"/>
    <xf numFmtId="42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0" xfId="0" applyFont="1"/>
    <xf numFmtId="165" fontId="0" fillId="0" borderId="0" xfId="0" applyNumberFormat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2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1" xfId="0" applyFont="1" applyBorder="1"/>
    <xf numFmtId="165" fontId="2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3" fontId="0" fillId="2" borderId="1" xfId="0" applyNumberFormat="1" applyFill="1" applyBorder="1"/>
    <xf numFmtId="0" fontId="0" fillId="2" borderId="1" xfId="0" applyFill="1" applyBorder="1"/>
    <xf numFmtId="0" fontId="0" fillId="0" borderId="1" xfId="0" applyBorder="1" applyAlignment="1">
      <alignment vertical="center" wrapText="1"/>
    </xf>
    <xf numFmtId="42" fontId="2" fillId="0" borderId="1" xfId="0" applyNumberFormat="1" applyFont="1" applyBorder="1"/>
    <xf numFmtId="166" fontId="0" fillId="0" borderId="2" xfId="0" applyNumberFormat="1" applyBorder="1"/>
    <xf numFmtId="42" fontId="0" fillId="0" borderId="2" xfId="0" applyNumberFormat="1" applyBorder="1" applyAlignment="1">
      <alignment horizontal="right"/>
    </xf>
  </cellXfs>
  <cellStyles count="2">
    <cellStyle name="Currency" xfId="1" builtinId="4"/>
    <cellStyle name="Normal" xfId="0" builtinId="0"/>
  </cellStyles>
  <dxfs count="56"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2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2" formatCode="_(&quot;$&quot;* #,##0_);_(&quot;$&quot;* \(#,##0\);_(&quot;$&quot;* &quot;-&quot;_);_(@_)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32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2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2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([$$-409]* #,##0_);_([$$-409]* \(#,##0\);_([$$-409]* &quot;-&quot;_);_(@_)"/>
      <border diagonalUp="0" diagonalDown="0">
        <left/>
        <right/>
        <top style="thin">
          <color indexed="64"/>
        </top>
        <bottom/>
      </border>
    </dxf>
    <dxf>
      <numFmt numFmtId="32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164" formatCode="mm/dd/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164" formatCode="mm/dd/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158751</xdr:rowOff>
    </xdr:from>
    <xdr:to>
      <xdr:col>12</xdr:col>
      <xdr:colOff>558800</xdr:colOff>
      <xdr:row>39</xdr:row>
      <xdr:rowOff>1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EEC8F4A-90C1-A268-720E-A57B2184E7F1}"/>
            </a:ext>
          </a:extLst>
        </xdr:cNvPr>
        <xdr:cNvSpPr txBox="1"/>
      </xdr:nvSpPr>
      <xdr:spPr>
        <a:xfrm>
          <a:off x="628650" y="339726"/>
          <a:ext cx="7245350" cy="671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Programs and Acronym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Definitions</a:t>
          </a:r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Associated costs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All fees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montetary expenditures directly or indirectly related to the project.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Clean Water State Revolving Fund (CWSRF) </a:t>
          </a:r>
          <a:r>
            <a:rPr lang="en-US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</a:t>
          </a:r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Provides financial assistance for wastewater, reuse, stormwater, nonpoint source pollution, and other clean water infrastructure projects that protect or improve water quality.</a:t>
          </a:r>
        </a:p>
        <a:p>
          <a:r>
            <a:rPr lang="en-US" b="1">
              <a:latin typeface="Arial" panose="020B0604020202020204" pitchFamily="34" charset="0"/>
              <a:cs typeface="Arial" panose="020B0604020202020204" pitchFamily="34" charset="0"/>
            </a:rPr>
            <a:t>Drinking Water State Revolving Fund (DWSRF)</a:t>
          </a:r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 – Provides financial assistance to public water systems to improve drinking water treatment, distribution, storage, and compliance with Safe Drinking Water Act requirements.</a:t>
          </a:r>
          <a:endParaRPr lang="en-US" sz="1100" b="1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Funding Program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The TWDB program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from which the project ultimately receives its funding.</a:t>
          </a:r>
          <a:endParaRPr lang="en-US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General Obligation Bond (GO Bond)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– Municipal bonds issued by the Texas Water Development Board (TWDB) to finance water infrastructure, conservation, and flood control projects across Texas.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New Water Supply for Texas (NWSTF)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– New funding established</a:t>
          </a:r>
          <a:r>
            <a:rPr lang="en-US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to support projects that 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create new</a:t>
          </a:r>
          <a:r>
            <a:rPr lang="en-US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or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additional water supplies for the state, including projects</a:t>
          </a:r>
          <a:r>
            <a:rPr lang="en-US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that develop, prodce, or deliver water that was not previously available for use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Rural Water Assistance Fund (RWAF)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– Provides financial assistance to small and rural water systems for infrastructure improvements.</a:t>
          </a: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Solicitation</a:t>
          </a:r>
          <a:r>
            <a:rPr lang="en-US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Program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The TWDB program through which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entity originally applied, prioritized alongside other applications submitted during that program cycle.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State Water Implementation Fund for Texas (SWIFT)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– Offers low‑cost financing to implement projects in the state water plan.</a:t>
          </a: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State Water Plan (SWP) </a:t>
          </a:r>
          <a:r>
            <a:rPr lang="en-US" sz="1100" b="0">
              <a:effectLst/>
              <a:latin typeface="Arial" panose="020B0604020202020204" pitchFamily="34" charset="0"/>
              <a:cs typeface="Arial" panose="020B0604020202020204" pitchFamily="34" charset="0"/>
            </a:rPr>
            <a:t>– </a:t>
          </a:r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A comprehensive plan developed every five years that identifies Texas’ projected water demands and recommends water management strategies to meet the state’s future water needs.</a:t>
          </a:r>
          <a:endParaRPr lang="en-US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Supply Category</a:t>
          </a:r>
          <a:r>
            <a:rPr lang="en-US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– Outlines the intended use of funds, 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including investments in new water supply projects, maintenance of existing systems, water conservation activities, and water reuse initiatives.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Texas Water Development Fund (WDF)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A long‑standing TWDB loan program funded through bond issuance.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Texas Water Fund (TWF)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A constitutionally dedicated fund established by Senate Bill 7 to support water supply, infrastructure, and conservation projects statewide.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>
              <a:effectLst/>
              <a:latin typeface="Arial" panose="020B0604020202020204" pitchFamily="34" charset="0"/>
              <a:cs typeface="Arial" panose="020B0604020202020204" pitchFamily="34" charset="0"/>
            </a:rPr>
            <a:t>Water Assistance Fund (WAF/WLAF)</a:t>
          </a:r>
          <a:r>
            <a:rPr lang="en-US" sz="1100">
              <a:effectLst/>
              <a:latin typeface="Arial" panose="020B0604020202020204" pitchFamily="34" charset="0"/>
              <a:cs typeface="Arial" panose="020B0604020202020204" pitchFamily="34" charset="0"/>
            </a:rPr>
            <a:t> – Provides financial assistance for water supply projects; historically referred to as WLAF.</a:t>
          </a:r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pPr eaLnBrk="1" fontAlgn="t" latinLnBrk="0" hangingPunct="1"/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Solicitation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Program versus Funding Program 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t"/>
          <a:r>
            <a:rPr lang="en-US" sz="11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SWIFT 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projects were solicited through the SWIFT program but funded through NWSTF and WDF program. 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t"/>
          <a:r>
            <a:rPr lang="en-US" sz="11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RWAF and WAF 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projects were solicited through the DWSRF and CWSRF programs, but funded through RWAF and WAF.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Closing dates will be added upon completion of the funding process for each project.</a:t>
          </a:r>
          <a:endParaRPr lang="en-US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Duplicate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Water Volume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t"/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Certain projects appear multiple times in the </a:t>
          </a:r>
          <a:r>
            <a:rPr lang="en-US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Water Provided (acre-feet) 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because they 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received more than one type of funding (e.g., both grant and loan). Although listed separately by funding source, the acre-feet of water are counted </a:t>
          </a:r>
          <a:r>
            <a:rPr lang="en-US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 once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as the funding supports a single, unified project.</a:t>
          </a:r>
        </a:p>
        <a:p>
          <a:pPr fontAlgn="t"/>
          <a:endParaRPr lang="en-US" sz="1100" b="1" i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787D65-58ED-4B3F-9064-DC0BBD6DEBD0}" name="Table1" displayName="Table1" ref="A1:AA70" totalsRowCount="1" headerRowDxfId="55" totalsRowBorderDxfId="54">
  <autoFilter ref="A1:AA69" xr:uid="{AA787D65-58ED-4B3F-9064-DC0BBD6DEBD0}"/>
  <tableColumns count="27">
    <tableColumn id="1" xr3:uid="{CEE4D945-9989-480F-9B36-91024BF2066E}" name="Responsible Authory " totalsRowLabel="Total" dataDxfId="53" totalsRowDxfId="52"/>
    <tableColumn id="31" xr3:uid="{5EECDDEC-4B62-456B-9C49-5FBD64A36ECC}" name="County" dataDxfId="51" totalsRowDxfId="50"/>
    <tableColumn id="2" xr3:uid="{B86E4A47-5888-4B05-BB6A-CFDE388A985E}" name="Funding Program" dataDxfId="49" totalsRowDxfId="48"/>
    <tableColumn id="4" xr3:uid="{9563CD66-7481-4314-91F8-ABE64AB0F7BD}" name="Project #" dataDxfId="47" totalsRowDxfId="46"/>
    <tableColumn id="16385" xr3:uid="{900ED514-D7FB-41D0-8625-71836CD924DB}" name="Funding Type" dataDxfId="45" totalsRowDxfId="44"/>
    <tableColumn id="5" xr3:uid="{5E1777AC-11C4-4B07-967A-7DAC900A6C5E}" name="Commitment #" dataDxfId="43" totalsRowDxfId="42"/>
    <tableColumn id="6" xr3:uid="{763EF44C-F676-4EFE-90D3-AFC83AF0DC45}" name="Project Status" dataDxfId="41" totalsRowDxfId="40"/>
    <tableColumn id="7" xr3:uid="{CD3F585A-8220-4B1C-8A23-387BD8BCBE56}" name="Commitment Status" dataDxfId="39" totalsRowDxfId="38"/>
    <tableColumn id="8" xr3:uid="{003D4737-1453-403C-B7E3-C9189545C4A3}" name="Commitment Date" dataDxfId="37" totalsRowDxfId="36"/>
    <tableColumn id="9" xr3:uid="{2F54ED49-13E4-47B3-B96B-EAC5A1672F3A}" name="Closing Date" dataDxfId="35" totalsRowDxfId="34"/>
    <tableColumn id="10" xr3:uid="{CB027125-41CE-42E4-A3EA-03AE30EF1269}" name="Original Amount" totalsRowFunction="custom" dataDxfId="33" totalsRowDxfId="32">
      <totalsRowFormula>SUBTOTAL(109,K2:K69)</totalsRowFormula>
    </tableColumn>
    <tableColumn id="12" xr3:uid="{DDD8ADCB-FD55-42E7-A968-CF11C31E92C9}" name="Net Commitment Amount" dataDxfId="31" totalsRowDxfId="30"/>
    <tableColumn id="13" xr3:uid="{9D7F3A44-0CE9-4FE5-93B1-9E845AB45904}" name="Population Served" dataDxfId="29" totalsRowDxfId="28"/>
    <tableColumn id="14" xr3:uid="{7832B616-B48B-419E-81F6-30F3DE1AFA84}" name="Parent Population" dataDxfId="27" totalsRowDxfId="26"/>
    <tableColumn id="15" xr3:uid="{07EB7666-A3E3-427A-9AF0-049171930A5F}" name="Cost Savings" dataDxfId="25" totalsRowDxfId="24"/>
    <tableColumn id="17" xr3:uid="{8A7FAA18-478A-4D4E-BA26-0DAC50C6C23F}" name="Closing Amount" totalsRowFunction="sum" dataDxfId="23" totalsRowDxfId="22"/>
    <tableColumn id="18" xr3:uid="{356FC73B-685E-4FC7-AD08-A5379DE8512D}" name="Rural" dataDxfId="21" totalsRowDxfId="20"/>
    <tableColumn id="19" xr3:uid="{C41F4337-01F8-4FCD-9935-F5D7DC2EEA3F}" name="Longitude" dataDxfId="19" totalsRowDxfId="18"/>
    <tableColumn id="20" xr3:uid="{7A4C0C59-A7BC-49A4-88C8-2CBB83204089}" name="Latitude" dataDxfId="17" totalsRowDxfId="16"/>
    <tableColumn id="21" xr3:uid="{4C5DFE3C-832D-4F69-986E-9ED766372F48}" name="In SWP" dataDxfId="15" totalsRowDxfId="14"/>
    <tableColumn id="22" xr3:uid="{F2387159-0619-45B8-8414-CA4C1A2F795D}" name="Project Associated Cost" dataDxfId="13" totalsRowDxfId="12"/>
    <tableColumn id="25" xr3:uid="{CCB0BD56-9962-4FEB-8887-222F76ED3433}" name="Water Provided (acre-feet)" dataDxfId="11" totalsRowDxfId="10"/>
    <tableColumn id="26" xr3:uid="{3F0E6AF8-6A12-4F96-872D-2C0956634015}" name="New Supply" dataDxfId="9" totalsRowDxfId="8"/>
    <tableColumn id="27" xr3:uid="{D41C37E6-30B6-4CAD-8917-E8E3A8258A19}" name="Conservation Savings" dataDxfId="7" totalsRowDxfId="6"/>
    <tableColumn id="28" xr3:uid="{14154AF2-3F89-4BCB-A9EF-B0D7B1EC7262}" name="Reuse Supply" dataDxfId="5" totalsRowDxfId="4"/>
    <tableColumn id="29" xr3:uid="{F1663FD4-960B-4DF9-8347-3BB86ABA481D}" name="Maintainenance of Current Supply" dataDxfId="3" totalsRowDxfId="2"/>
    <tableColumn id="30" xr3:uid="{15AB8B58-F816-471C-9E04-3C37B7DF93CE}" name="Supply Category 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C500-CDCA-459A-BABF-01D0D86E307E}">
  <dimension ref="A1"/>
  <sheetViews>
    <sheetView showGridLines="0" tabSelected="1" workbookViewId="0">
      <selection activeCell="Q8" sqref="Q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258A-312C-4B5D-A45B-CBF1C402B690}">
  <dimension ref="A1:AD78"/>
  <sheetViews>
    <sheetView showGridLines="0" zoomScale="79" workbookViewId="0">
      <selection activeCell="AA1" sqref="AA1"/>
    </sheetView>
  </sheetViews>
  <sheetFormatPr defaultRowHeight="15" customHeight="1" x14ac:dyDescent="0.3"/>
  <cols>
    <col min="1" max="1" width="26.109375" customWidth="1"/>
    <col min="2" max="2" width="26.33203125" customWidth="1"/>
    <col min="3" max="3" width="14.33203125" customWidth="1"/>
    <col min="4" max="4" width="8.6640625" bestFit="1" customWidth="1"/>
    <col min="5" max="5" width="12.44140625" customWidth="1"/>
    <col min="6" max="7" width="14.33203125" customWidth="1"/>
    <col min="8" max="8" width="13.33203125" customWidth="1"/>
    <col min="9" max="9" width="12.5546875" customWidth="1"/>
    <col min="10" max="10" width="13.44140625" customWidth="1"/>
    <col min="11" max="11" width="19.44140625" customWidth="1"/>
    <col min="12" max="12" width="17" customWidth="1"/>
    <col min="13" max="13" width="17.44140625" customWidth="1"/>
    <col min="14" max="14" width="17.33203125" customWidth="1"/>
    <col min="15" max="15" width="13.44140625" style="1" customWidth="1"/>
    <col min="16" max="16" width="17" style="1" customWidth="1"/>
    <col min="17" max="17" width="9.109375" customWidth="1"/>
    <col min="18" max="18" width="10.5546875" customWidth="1"/>
    <col min="19" max="19" width="9.44140625" customWidth="1"/>
    <col min="20" max="20" width="9.109375" customWidth="1"/>
    <col min="21" max="21" width="22.5546875" style="1" customWidth="1"/>
    <col min="22" max="22" width="24" customWidth="1"/>
    <col min="23" max="23" width="12.109375" customWidth="1"/>
    <col min="24" max="24" width="23.5546875" customWidth="1"/>
    <col min="25" max="25" width="17.44140625" customWidth="1"/>
    <col min="26" max="26" width="29.5546875" customWidth="1"/>
    <col min="27" max="27" width="52.109375" customWidth="1"/>
  </cols>
  <sheetData>
    <row r="1" spans="1:30" s="11" customFormat="1" ht="33.6" customHeight="1" x14ac:dyDescent="0.3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5" t="s">
        <v>6</v>
      </c>
      <c r="H1" s="15" t="s">
        <v>7</v>
      </c>
      <c r="I1" s="16" t="s">
        <v>8</v>
      </c>
      <c r="J1" s="16" t="s">
        <v>9</v>
      </c>
      <c r="K1" s="17" t="s">
        <v>10</v>
      </c>
      <c r="L1" s="18" t="s">
        <v>11</v>
      </c>
      <c r="M1" s="19" t="s">
        <v>12</v>
      </c>
      <c r="N1" s="19" t="s">
        <v>13</v>
      </c>
      <c r="O1" s="17" t="s">
        <v>14</v>
      </c>
      <c r="P1" s="17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7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2"/>
      <c r="AC1" s="12"/>
      <c r="AD1" s="12"/>
    </row>
    <row r="2" spans="1:30" ht="15" customHeight="1" x14ac:dyDescent="0.3">
      <c r="A2" s="2" t="s">
        <v>27</v>
      </c>
      <c r="B2" s="2" t="s">
        <v>28</v>
      </c>
      <c r="C2" s="2" t="s">
        <v>29</v>
      </c>
      <c r="D2" s="2">
        <v>21859</v>
      </c>
      <c r="E2" s="2" t="s">
        <v>30</v>
      </c>
      <c r="F2" s="2" t="s">
        <v>31</v>
      </c>
      <c r="G2" s="2" t="s">
        <v>32</v>
      </c>
      <c r="H2" s="2" t="s">
        <v>32</v>
      </c>
      <c r="I2" s="3">
        <v>45701</v>
      </c>
      <c r="J2" s="3">
        <v>45756</v>
      </c>
      <c r="K2" s="5">
        <v>1817000</v>
      </c>
      <c r="L2" s="5">
        <v>1817000</v>
      </c>
      <c r="M2" s="6">
        <v>570</v>
      </c>
      <c r="N2" s="6">
        <v>570</v>
      </c>
      <c r="O2" s="5">
        <v>2767261</v>
      </c>
      <c r="P2" s="5">
        <v>1817000</v>
      </c>
      <c r="Q2" s="2" t="s">
        <v>33</v>
      </c>
      <c r="R2" s="2">
        <v>-95.636695861816406</v>
      </c>
      <c r="S2" s="2">
        <v>32.791389465332003</v>
      </c>
      <c r="T2" s="2" t="s">
        <v>34</v>
      </c>
      <c r="U2" s="5">
        <v>0</v>
      </c>
      <c r="V2" s="6">
        <v>2</v>
      </c>
      <c r="W2" s="7" t="s">
        <v>35</v>
      </c>
      <c r="X2" s="7" t="s">
        <v>33</v>
      </c>
      <c r="Y2" s="7" t="s">
        <v>35</v>
      </c>
      <c r="Z2" s="7" t="s">
        <v>35</v>
      </c>
      <c r="AA2" s="2" t="s">
        <v>23</v>
      </c>
    </row>
    <row r="3" spans="1:30" ht="15" customHeight="1" x14ac:dyDescent="0.3">
      <c r="A3" s="2" t="s">
        <v>36</v>
      </c>
      <c r="B3" s="2" t="s">
        <v>37</v>
      </c>
      <c r="C3" s="2" t="s">
        <v>29</v>
      </c>
      <c r="D3" s="2">
        <v>21855</v>
      </c>
      <c r="E3" s="2" t="s">
        <v>30</v>
      </c>
      <c r="F3" s="2" t="s">
        <v>38</v>
      </c>
      <c r="G3" s="2" t="s">
        <v>32</v>
      </c>
      <c r="H3" s="2" t="s">
        <v>32</v>
      </c>
      <c r="I3" s="3">
        <v>45729</v>
      </c>
      <c r="J3" s="3">
        <v>45811</v>
      </c>
      <c r="K3" s="5">
        <v>4005000</v>
      </c>
      <c r="L3" s="5">
        <v>4005000</v>
      </c>
      <c r="M3" s="6">
        <v>1704</v>
      </c>
      <c r="N3" s="6">
        <v>1704</v>
      </c>
      <c r="O3" s="5">
        <v>4005000</v>
      </c>
      <c r="P3" s="5">
        <v>4005000</v>
      </c>
      <c r="Q3" s="2" t="s">
        <v>33</v>
      </c>
      <c r="R3" s="2">
        <v>-94.750831604003906</v>
      </c>
      <c r="S3" s="2">
        <v>30.057664871215799</v>
      </c>
      <c r="T3" s="2" t="s">
        <v>34</v>
      </c>
      <c r="U3" s="5">
        <v>0</v>
      </c>
      <c r="V3" s="6">
        <v>21</v>
      </c>
      <c r="W3" s="7" t="s">
        <v>35</v>
      </c>
      <c r="X3" s="7" t="s">
        <v>33</v>
      </c>
      <c r="Y3" s="7" t="s">
        <v>35</v>
      </c>
      <c r="Z3" s="7" t="s">
        <v>35</v>
      </c>
      <c r="AA3" s="2" t="s">
        <v>23</v>
      </c>
    </row>
    <row r="4" spans="1:30" ht="15" customHeight="1" x14ac:dyDescent="0.3">
      <c r="A4" s="2" t="s">
        <v>36</v>
      </c>
      <c r="B4" s="2" t="s">
        <v>37</v>
      </c>
      <c r="C4" s="2" t="s">
        <v>29</v>
      </c>
      <c r="D4" s="2">
        <v>21855</v>
      </c>
      <c r="E4" s="2" t="s">
        <v>39</v>
      </c>
      <c r="F4" s="2" t="s">
        <v>40</v>
      </c>
      <c r="G4" s="2" t="s">
        <v>32</v>
      </c>
      <c r="H4" s="2" t="s">
        <v>32</v>
      </c>
      <c r="I4" s="3">
        <v>45729</v>
      </c>
      <c r="J4" s="3">
        <v>45811</v>
      </c>
      <c r="K4" s="5">
        <v>445000</v>
      </c>
      <c r="L4" s="5">
        <v>445000</v>
      </c>
      <c r="M4" s="6">
        <v>1704</v>
      </c>
      <c r="N4" s="6">
        <v>1704</v>
      </c>
      <c r="O4" s="5">
        <v>170171</v>
      </c>
      <c r="P4" s="5">
        <v>445000</v>
      </c>
      <c r="Q4" s="2" t="s">
        <v>33</v>
      </c>
      <c r="R4" s="2">
        <v>-94.750831604003906</v>
      </c>
      <c r="S4" s="2">
        <v>30.057664871215799</v>
      </c>
      <c r="T4" s="2" t="s">
        <v>34</v>
      </c>
      <c r="U4" s="5">
        <v>0</v>
      </c>
      <c r="V4" s="6">
        <v>21</v>
      </c>
      <c r="W4" s="7" t="s">
        <v>35</v>
      </c>
      <c r="X4" s="7" t="s">
        <v>33</v>
      </c>
      <c r="Y4" s="7" t="s">
        <v>35</v>
      </c>
      <c r="Z4" s="7" t="s">
        <v>35</v>
      </c>
      <c r="AA4" s="2" t="s">
        <v>23</v>
      </c>
    </row>
    <row r="5" spans="1:30" ht="15" customHeight="1" x14ac:dyDescent="0.3">
      <c r="A5" s="2" t="s">
        <v>41</v>
      </c>
      <c r="B5" s="2" t="s">
        <v>42</v>
      </c>
      <c r="C5" s="2" t="s">
        <v>29</v>
      </c>
      <c r="D5" s="2">
        <v>21842</v>
      </c>
      <c r="E5" s="2" t="s">
        <v>30</v>
      </c>
      <c r="F5" s="2" t="s">
        <v>43</v>
      </c>
      <c r="G5" s="2" t="s">
        <v>32</v>
      </c>
      <c r="H5" s="2" t="s">
        <v>32</v>
      </c>
      <c r="I5" s="3">
        <v>45785</v>
      </c>
      <c r="J5" s="3">
        <v>45882</v>
      </c>
      <c r="K5" s="5">
        <v>475000</v>
      </c>
      <c r="L5" s="5">
        <v>475000</v>
      </c>
      <c r="M5" s="6">
        <v>206</v>
      </c>
      <c r="N5" s="6">
        <v>206</v>
      </c>
      <c r="O5" s="5">
        <v>822680</v>
      </c>
      <c r="P5" s="5">
        <v>475000</v>
      </c>
      <c r="Q5" s="2" t="s">
        <v>33</v>
      </c>
      <c r="R5" s="2">
        <v>-96.929649353027301</v>
      </c>
      <c r="S5" s="2">
        <v>31.8607368469238</v>
      </c>
      <c r="T5" s="2" t="s">
        <v>34</v>
      </c>
      <c r="U5" s="5">
        <v>0</v>
      </c>
      <c r="V5" s="6">
        <v>11</v>
      </c>
      <c r="W5" s="7" t="s">
        <v>35</v>
      </c>
      <c r="X5" s="7" t="s">
        <v>35</v>
      </c>
      <c r="Y5" s="7" t="s">
        <v>35</v>
      </c>
      <c r="Z5" s="7" t="s">
        <v>35</v>
      </c>
      <c r="AA5" s="2" t="s">
        <v>23</v>
      </c>
    </row>
    <row r="6" spans="1:30" ht="15" customHeight="1" x14ac:dyDescent="0.3">
      <c r="A6" s="2" t="s">
        <v>44</v>
      </c>
      <c r="B6" s="2" t="s">
        <v>45</v>
      </c>
      <c r="C6" s="2" t="s">
        <v>29</v>
      </c>
      <c r="D6" s="2">
        <v>21830</v>
      </c>
      <c r="E6" s="2" t="s">
        <v>30</v>
      </c>
      <c r="F6" s="2" t="s">
        <v>46</v>
      </c>
      <c r="G6" s="2" t="s">
        <v>32</v>
      </c>
      <c r="H6" s="2" t="s">
        <v>32</v>
      </c>
      <c r="I6" s="3">
        <v>45547</v>
      </c>
      <c r="J6" s="3">
        <v>45615</v>
      </c>
      <c r="K6" s="5">
        <v>4966000</v>
      </c>
      <c r="L6" s="5">
        <v>4966000</v>
      </c>
      <c r="M6" s="6">
        <v>1038</v>
      </c>
      <c r="N6" s="6">
        <v>1038</v>
      </c>
      <c r="O6" s="5">
        <v>2424335</v>
      </c>
      <c r="P6" s="5">
        <v>4966000</v>
      </c>
      <c r="Q6" s="2" t="s">
        <v>35</v>
      </c>
      <c r="R6" s="2">
        <v>-94.677421569824205</v>
      </c>
      <c r="S6" s="2">
        <v>31.705583572387699</v>
      </c>
      <c r="T6" s="2" t="s">
        <v>34</v>
      </c>
      <c r="U6" s="5">
        <v>0</v>
      </c>
      <c r="V6" s="6">
        <v>96</v>
      </c>
      <c r="W6" s="7" t="s">
        <v>35</v>
      </c>
      <c r="X6" s="7" t="s">
        <v>35</v>
      </c>
      <c r="Y6" s="7" t="s">
        <v>35</v>
      </c>
      <c r="Z6" s="7" t="s">
        <v>33</v>
      </c>
      <c r="AA6" s="2" t="s">
        <v>47</v>
      </c>
    </row>
    <row r="7" spans="1:30" ht="15" customHeight="1" x14ac:dyDescent="0.3">
      <c r="A7" s="2" t="s">
        <v>48</v>
      </c>
      <c r="B7" s="2" t="s">
        <v>49</v>
      </c>
      <c r="C7" s="2" t="s">
        <v>29</v>
      </c>
      <c r="D7" s="2">
        <v>21845</v>
      </c>
      <c r="E7" s="2" t="s">
        <v>30</v>
      </c>
      <c r="F7" s="2" t="s">
        <v>50</v>
      </c>
      <c r="G7" s="2" t="s">
        <v>32</v>
      </c>
      <c r="H7" s="2" t="s">
        <v>32</v>
      </c>
      <c r="I7" s="3">
        <v>45701</v>
      </c>
      <c r="J7" s="3">
        <v>45798</v>
      </c>
      <c r="K7" s="5">
        <v>955000</v>
      </c>
      <c r="L7" s="5">
        <v>955000</v>
      </c>
      <c r="M7" s="6">
        <v>108</v>
      </c>
      <c r="N7" s="6">
        <v>108</v>
      </c>
      <c r="O7" s="5">
        <v>1449596</v>
      </c>
      <c r="P7" s="5">
        <v>955000</v>
      </c>
      <c r="Q7" s="2" t="s">
        <v>33</v>
      </c>
      <c r="R7" s="2">
        <v>-99.022125244140597</v>
      </c>
      <c r="S7" s="2">
        <v>30.0741291046143</v>
      </c>
      <c r="T7" s="2" t="s">
        <v>34</v>
      </c>
      <c r="U7" s="5">
        <v>0</v>
      </c>
      <c r="V7" s="6">
        <v>17</v>
      </c>
      <c r="W7" s="7" t="s">
        <v>35</v>
      </c>
      <c r="X7" s="7" t="s">
        <v>33</v>
      </c>
      <c r="Y7" s="7" t="s">
        <v>35</v>
      </c>
      <c r="Z7" s="7" t="s">
        <v>33</v>
      </c>
      <c r="AA7" s="2" t="s">
        <v>51</v>
      </c>
    </row>
    <row r="8" spans="1:30" ht="15" customHeight="1" x14ac:dyDescent="0.3">
      <c r="A8" s="2" t="s">
        <v>52</v>
      </c>
      <c r="B8" s="2" t="s">
        <v>52</v>
      </c>
      <c r="C8" s="2" t="s">
        <v>29</v>
      </c>
      <c r="D8" s="2">
        <v>21856</v>
      </c>
      <c r="E8" s="2" t="s">
        <v>30</v>
      </c>
      <c r="F8" s="2" t="s">
        <v>53</v>
      </c>
      <c r="G8" s="2" t="s">
        <v>32</v>
      </c>
      <c r="H8" s="2" t="s">
        <v>32</v>
      </c>
      <c r="I8" s="3">
        <v>45729</v>
      </c>
      <c r="J8" s="3">
        <v>45826</v>
      </c>
      <c r="K8" s="5">
        <v>2475800</v>
      </c>
      <c r="L8" s="5">
        <v>2475800</v>
      </c>
      <c r="M8" s="6">
        <v>1875</v>
      </c>
      <c r="N8" s="6">
        <v>1875</v>
      </c>
      <c r="O8" s="5">
        <v>2475800</v>
      </c>
      <c r="P8" s="5">
        <v>2475800</v>
      </c>
      <c r="Q8" s="2" t="s">
        <v>33</v>
      </c>
      <c r="R8" s="2">
        <v>-99.154487609863295</v>
      </c>
      <c r="S8" s="2">
        <v>29.6443691253662</v>
      </c>
      <c r="T8" s="2" t="s">
        <v>54</v>
      </c>
      <c r="U8" s="5">
        <v>625000</v>
      </c>
      <c r="V8" s="6">
        <v>39</v>
      </c>
      <c r="W8" s="7" t="s">
        <v>33</v>
      </c>
      <c r="X8" s="7" t="s">
        <v>35</v>
      </c>
      <c r="Y8" s="7" t="s">
        <v>35</v>
      </c>
      <c r="Z8" s="7" t="s">
        <v>35</v>
      </c>
      <c r="AA8" s="2" t="s">
        <v>22</v>
      </c>
    </row>
    <row r="9" spans="1:30" ht="15" customHeight="1" x14ac:dyDescent="0.3">
      <c r="A9" s="2" t="s">
        <v>52</v>
      </c>
      <c r="B9" s="2" t="s">
        <v>52</v>
      </c>
      <c r="C9" s="2" t="s">
        <v>29</v>
      </c>
      <c r="D9" s="2">
        <v>21856</v>
      </c>
      <c r="E9" s="2" t="s">
        <v>39</v>
      </c>
      <c r="F9" s="2" t="s">
        <v>55</v>
      </c>
      <c r="G9" s="2" t="s">
        <v>32</v>
      </c>
      <c r="H9" s="2" t="s">
        <v>32</v>
      </c>
      <c r="I9" s="3">
        <v>45729</v>
      </c>
      <c r="J9" s="3">
        <v>45826</v>
      </c>
      <c r="K9" s="5">
        <v>280000</v>
      </c>
      <c r="L9" s="5">
        <v>280000</v>
      </c>
      <c r="M9" s="6">
        <v>1875</v>
      </c>
      <c r="N9" s="6">
        <v>1875</v>
      </c>
      <c r="O9" s="5">
        <v>47621</v>
      </c>
      <c r="P9" s="5">
        <v>280000</v>
      </c>
      <c r="Q9" s="2" t="s">
        <v>33</v>
      </c>
      <c r="R9" s="2">
        <v>-99.154487609863295</v>
      </c>
      <c r="S9" s="2">
        <v>29.6443691253662</v>
      </c>
      <c r="T9" s="2" t="s">
        <v>54</v>
      </c>
      <c r="U9" s="5">
        <v>625000</v>
      </c>
      <c r="V9" s="6">
        <v>39</v>
      </c>
      <c r="W9" s="7" t="s">
        <v>33</v>
      </c>
      <c r="X9" s="7" t="s">
        <v>35</v>
      </c>
      <c r="Y9" s="7" t="s">
        <v>35</v>
      </c>
      <c r="Z9" s="7" t="s">
        <v>35</v>
      </c>
      <c r="AA9" s="2" t="s">
        <v>22</v>
      </c>
    </row>
    <row r="10" spans="1:30" ht="15" customHeight="1" x14ac:dyDescent="0.3">
      <c r="A10" s="2" t="s">
        <v>56</v>
      </c>
      <c r="B10" s="2" t="s">
        <v>57</v>
      </c>
      <c r="C10" s="2" t="s">
        <v>29</v>
      </c>
      <c r="D10" s="2">
        <v>21866</v>
      </c>
      <c r="E10" s="2" t="s">
        <v>30</v>
      </c>
      <c r="F10" s="2" t="s">
        <v>58</v>
      </c>
      <c r="G10" s="2" t="s">
        <v>32</v>
      </c>
      <c r="H10" s="2" t="s">
        <v>32</v>
      </c>
      <c r="I10" s="3">
        <v>45729</v>
      </c>
      <c r="J10" s="3">
        <v>45875</v>
      </c>
      <c r="K10" s="5">
        <v>400000</v>
      </c>
      <c r="L10" s="5">
        <v>400000</v>
      </c>
      <c r="M10" s="6">
        <v>200</v>
      </c>
      <c r="N10" s="6">
        <v>200</v>
      </c>
      <c r="O10" s="5">
        <v>400000</v>
      </c>
      <c r="P10" s="5">
        <v>400000</v>
      </c>
      <c r="Q10" s="2" t="s">
        <v>33</v>
      </c>
      <c r="R10" s="2">
        <v>-99.792037963867202</v>
      </c>
      <c r="S10" s="2">
        <v>33.581371307372997</v>
      </c>
      <c r="T10" s="2" t="s">
        <v>34</v>
      </c>
      <c r="U10" s="5">
        <v>0</v>
      </c>
      <c r="V10" s="6">
        <v>98</v>
      </c>
      <c r="W10" s="7" t="s">
        <v>35</v>
      </c>
      <c r="X10" s="7" t="s">
        <v>35</v>
      </c>
      <c r="Y10" s="7" t="s">
        <v>35</v>
      </c>
      <c r="Z10" s="7" t="s">
        <v>33</v>
      </c>
      <c r="AA10" s="2" t="s">
        <v>47</v>
      </c>
    </row>
    <row r="11" spans="1:30" ht="15" customHeight="1" x14ac:dyDescent="0.3">
      <c r="A11" s="2" t="s">
        <v>59</v>
      </c>
      <c r="B11" s="2" t="s">
        <v>60</v>
      </c>
      <c r="C11" s="2" t="s">
        <v>29</v>
      </c>
      <c r="D11" s="2">
        <v>21852</v>
      </c>
      <c r="E11" s="2" t="s">
        <v>30</v>
      </c>
      <c r="F11" s="2" t="s">
        <v>61</v>
      </c>
      <c r="G11" s="2" t="s">
        <v>32</v>
      </c>
      <c r="H11" s="2" t="s">
        <v>32</v>
      </c>
      <c r="I11" s="3">
        <v>45785</v>
      </c>
      <c r="J11" s="3">
        <v>45874</v>
      </c>
      <c r="K11" s="5">
        <v>4226000</v>
      </c>
      <c r="L11" s="5">
        <v>4226000</v>
      </c>
      <c r="M11" s="6">
        <v>5763</v>
      </c>
      <c r="N11" s="6">
        <v>5371</v>
      </c>
      <c r="O11" s="5">
        <v>2453289</v>
      </c>
      <c r="P11" s="5">
        <v>4226000</v>
      </c>
      <c r="Q11" s="2" t="s">
        <v>33</v>
      </c>
      <c r="R11" s="2">
        <v>-99.200622558593807</v>
      </c>
      <c r="S11" s="2">
        <v>31.080661773681602</v>
      </c>
      <c r="T11" s="2" t="s">
        <v>34</v>
      </c>
      <c r="U11" s="5">
        <v>0</v>
      </c>
      <c r="V11" s="6">
        <v>2</v>
      </c>
      <c r="W11" s="7" t="s">
        <v>35</v>
      </c>
      <c r="X11" s="7" t="s">
        <v>33</v>
      </c>
      <c r="Y11" s="7" t="s">
        <v>35</v>
      </c>
      <c r="Z11" s="7" t="s">
        <v>35</v>
      </c>
      <c r="AA11" s="2" t="s">
        <v>23</v>
      </c>
    </row>
    <row r="12" spans="1:30" ht="15" customHeight="1" x14ac:dyDescent="0.3">
      <c r="A12" s="2" t="s">
        <v>62</v>
      </c>
      <c r="B12" s="2" t="s">
        <v>63</v>
      </c>
      <c r="C12" s="2" t="s">
        <v>29</v>
      </c>
      <c r="D12" s="2">
        <v>21839</v>
      </c>
      <c r="E12" s="2" t="s">
        <v>30</v>
      </c>
      <c r="F12" s="2" t="s">
        <v>64</v>
      </c>
      <c r="G12" s="2" t="s">
        <v>32</v>
      </c>
      <c r="H12" s="2" t="s">
        <v>32</v>
      </c>
      <c r="I12" s="3">
        <v>45701</v>
      </c>
      <c r="J12" s="3">
        <v>45793</v>
      </c>
      <c r="K12" s="5">
        <v>4056503</v>
      </c>
      <c r="L12" s="5">
        <v>4056503</v>
      </c>
      <c r="M12" s="6">
        <v>750</v>
      </c>
      <c r="N12" s="6">
        <v>750</v>
      </c>
      <c r="O12" s="5">
        <v>5454284</v>
      </c>
      <c r="P12" s="5">
        <v>4056503</v>
      </c>
      <c r="Q12" s="2" t="s">
        <v>33</v>
      </c>
      <c r="R12" s="2">
        <v>-96.257110595703097</v>
      </c>
      <c r="S12" s="2">
        <v>30.140789031982401</v>
      </c>
      <c r="T12" s="2" t="s">
        <v>34</v>
      </c>
      <c r="U12" s="5">
        <v>0</v>
      </c>
      <c r="V12" s="6">
        <v>48</v>
      </c>
      <c r="W12" s="7" t="s">
        <v>35</v>
      </c>
      <c r="X12" s="7" t="s">
        <v>33</v>
      </c>
      <c r="Y12" s="7" t="s">
        <v>35</v>
      </c>
      <c r="Z12" s="7" t="s">
        <v>33</v>
      </c>
      <c r="AA12" s="2" t="s">
        <v>51</v>
      </c>
    </row>
    <row r="13" spans="1:30" ht="15" customHeight="1" x14ac:dyDescent="0.3">
      <c r="A13" s="2" t="s">
        <v>65</v>
      </c>
      <c r="B13" s="2" t="s">
        <v>42</v>
      </c>
      <c r="C13" s="2" t="s">
        <v>29</v>
      </c>
      <c r="D13" s="2">
        <v>21854</v>
      </c>
      <c r="E13" s="2" t="s">
        <v>30</v>
      </c>
      <c r="F13" s="2" t="s">
        <v>66</v>
      </c>
      <c r="G13" s="2" t="s">
        <v>32</v>
      </c>
      <c r="H13" s="2" t="s">
        <v>32</v>
      </c>
      <c r="I13" s="3">
        <v>45729</v>
      </c>
      <c r="J13" s="3">
        <v>45828</v>
      </c>
      <c r="K13" s="5">
        <v>521475</v>
      </c>
      <c r="L13" s="5">
        <v>521475</v>
      </c>
      <c r="M13" s="6">
        <v>846</v>
      </c>
      <c r="N13" s="6">
        <v>927</v>
      </c>
      <c r="O13" s="5">
        <v>521475</v>
      </c>
      <c r="P13" s="5">
        <v>521475</v>
      </c>
      <c r="Q13" s="2" t="s">
        <v>33</v>
      </c>
      <c r="R13" s="2">
        <v>-97.079093933105497</v>
      </c>
      <c r="S13" s="2">
        <v>31.948778152465799</v>
      </c>
      <c r="T13" s="2" t="s">
        <v>34</v>
      </c>
      <c r="U13" s="5">
        <v>0</v>
      </c>
      <c r="V13" s="6">
        <v>90</v>
      </c>
      <c r="W13" s="7" t="s">
        <v>35</v>
      </c>
      <c r="X13" s="7" t="s">
        <v>35</v>
      </c>
      <c r="Y13" s="7" t="s">
        <v>35</v>
      </c>
      <c r="Z13" s="7" t="s">
        <v>33</v>
      </c>
      <c r="AA13" s="2" t="s">
        <v>47</v>
      </c>
    </row>
    <row r="14" spans="1:30" ht="15" customHeight="1" x14ac:dyDescent="0.3">
      <c r="A14" s="2" t="s">
        <v>67</v>
      </c>
      <c r="B14" s="2" t="s">
        <v>68</v>
      </c>
      <c r="C14" s="2" t="s">
        <v>29</v>
      </c>
      <c r="D14" s="2">
        <v>21862</v>
      </c>
      <c r="E14" s="2" t="s">
        <v>30</v>
      </c>
      <c r="F14" s="2" t="s">
        <v>69</v>
      </c>
      <c r="G14" s="2" t="s">
        <v>32</v>
      </c>
      <c r="H14" s="2" t="s">
        <v>32</v>
      </c>
      <c r="I14" s="3">
        <v>45890</v>
      </c>
      <c r="J14" s="3">
        <v>45981</v>
      </c>
      <c r="K14" s="5">
        <v>3557600</v>
      </c>
      <c r="L14" s="5">
        <v>3557600</v>
      </c>
      <c r="M14" s="6">
        <v>1852</v>
      </c>
      <c r="N14" s="6">
        <v>1852</v>
      </c>
      <c r="O14" s="5">
        <v>5541585</v>
      </c>
      <c r="P14" s="5">
        <v>3557600</v>
      </c>
      <c r="Q14" s="2" t="s">
        <v>33</v>
      </c>
      <c r="R14" s="2">
        <v>-94.827804565429702</v>
      </c>
      <c r="S14" s="2">
        <v>30.9993190765381</v>
      </c>
      <c r="T14" s="2" t="s">
        <v>34</v>
      </c>
      <c r="U14" s="5">
        <v>0</v>
      </c>
      <c r="V14" s="6">
        <v>300</v>
      </c>
      <c r="W14" s="7" t="s">
        <v>33</v>
      </c>
      <c r="X14" s="7" t="s">
        <v>35</v>
      </c>
      <c r="Y14" s="7" t="s">
        <v>35</v>
      </c>
      <c r="Z14" s="7" t="s">
        <v>35</v>
      </c>
      <c r="AA14" s="2" t="s">
        <v>22</v>
      </c>
    </row>
    <row r="15" spans="1:30" ht="15" customHeight="1" x14ac:dyDescent="0.3">
      <c r="A15" s="2" t="s">
        <v>67</v>
      </c>
      <c r="B15" s="2" t="s">
        <v>68</v>
      </c>
      <c r="C15" s="2" t="s">
        <v>29</v>
      </c>
      <c r="D15" s="2">
        <v>21862</v>
      </c>
      <c r="E15" s="2" t="s">
        <v>39</v>
      </c>
      <c r="F15" s="2" t="s">
        <v>70</v>
      </c>
      <c r="G15" s="2" t="s">
        <v>32</v>
      </c>
      <c r="H15" s="2" t="s">
        <v>32</v>
      </c>
      <c r="I15" s="3">
        <v>45890</v>
      </c>
      <c r="J15" s="3">
        <v>45981</v>
      </c>
      <c r="K15" s="5">
        <v>400000</v>
      </c>
      <c r="L15" s="5">
        <v>400000</v>
      </c>
      <c r="M15" s="6">
        <v>1852</v>
      </c>
      <c r="N15" s="6">
        <v>1852</v>
      </c>
      <c r="O15" s="5">
        <v>73353</v>
      </c>
      <c r="P15" s="5">
        <v>400000</v>
      </c>
      <c r="Q15" s="2" t="s">
        <v>33</v>
      </c>
      <c r="R15" s="2">
        <v>-94.827804565429702</v>
      </c>
      <c r="S15" s="2">
        <v>30.9993190765381</v>
      </c>
      <c r="T15" s="2" t="s">
        <v>34</v>
      </c>
      <c r="U15" s="5">
        <v>0</v>
      </c>
      <c r="V15" s="6">
        <v>300</v>
      </c>
      <c r="W15" s="7" t="s">
        <v>33</v>
      </c>
      <c r="X15" s="7" t="s">
        <v>35</v>
      </c>
      <c r="Y15" s="7" t="s">
        <v>35</v>
      </c>
      <c r="Z15" s="7" t="s">
        <v>35</v>
      </c>
      <c r="AA15" s="2" t="s">
        <v>22</v>
      </c>
    </row>
    <row r="16" spans="1:30" ht="15" customHeight="1" x14ac:dyDescent="0.3">
      <c r="A16" s="2" t="s">
        <v>71</v>
      </c>
      <c r="B16" s="2" t="s">
        <v>72</v>
      </c>
      <c r="C16" s="2" t="s">
        <v>29</v>
      </c>
      <c r="D16" s="2">
        <v>21843</v>
      </c>
      <c r="E16" s="2" t="s">
        <v>30</v>
      </c>
      <c r="F16" s="2" t="s">
        <v>73</v>
      </c>
      <c r="G16" s="2" t="s">
        <v>32</v>
      </c>
      <c r="H16" s="2" t="s">
        <v>32</v>
      </c>
      <c r="I16" s="3">
        <v>45701</v>
      </c>
      <c r="J16" s="3">
        <v>45792</v>
      </c>
      <c r="K16" s="5">
        <v>2464000</v>
      </c>
      <c r="L16" s="5">
        <v>2464000</v>
      </c>
      <c r="M16" s="6">
        <v>705</v>
      </c>
      <c r="N16" s="6">
        <v>705</v>
      </c>
      <c r="O16" s="5">
        <v>3638211</v>
      </c>
      <c r="P16" s="5">
        <v>2464000</v>
      </c>
      <c r="Q16" s="2" t="s">
        <v>33</v>
      </c>
      <c r="R16" s="2">
        <v>-99.3681640625</v>
      </c>
      <c r="S16" s="2">
        <v>34.0861625671387</v>
      </c>
      <c r="T16" s="2" t="s">
        <v>34</v>
      </c>
      <c r="U16" s="5">
        <v>0</v>
      </c>
      <c r="V16" s="6">
        <v>240</v>
      </c>
      <c r="W16" s="7" t="s">
        <v>35</v>
      </c>
      <c r="X16" s="7" t="s">
        <v>35</v>
      </c>
      <c r="Y16" s="7" t="s">
        <v>35</v>
      </c>
      <c r="Z16" s="7" t="s">
        <v>35</v>
      </c>
      <c r="AA16" s="2" t="s">
        <v>51</v>
      </c>
    </row>
    <row r="17" spans="1:27" ht="15" customHeight="1" x14ac:dyDescent="0.3">
      <c r="A17" s="2" t="s">
        <v>74</v>
      </c>
      <c r="B17" s="2" t="s">
        <v>75</v>
      </c>
      <c r="C17" s="2" t="s">
        <v>29</v>
      </c>
      <c r="D17" s="2">
        <v>21848</v>
      </c>
      <c r="E17" s="2" t="s">
        <v>30</v>
      </c>
      <c r="F17" s="2" t="s">
        <v>76</v>
      </c>
      <c r="G17" s="2" t="s">
        <v>32</v>
      </c>
      <c r="H17" s="2" t="s">
        <v>32</v>
      </c>
      <c r="I17" s="3">
        <v>45701</v>
      </c>
      <c r="J17" s="3">
        <v>45796</v>
      </c>
      <c r="K17" s="5">
        <v>1263000</v>
      </c>
      <c r="L17" s="5">
        <v>1263000</v>
      </c>
      <c r="M17" s="6">
        <v>455</v>
      </c>
      <c r="N17" s="6">
        <v>455</v>
      </c>
      <c r="O17" s="5">
        <v>1526721</v>
      </c>
      <c r="P17" s="5">
        <v>1263000</v>
      </c>
      <c r="Q17" s="2" t="s">
        <v>33</v>
      </c>
      <c r="R17" s="2">
        <v>-98.152114868164105</v>
      </c>
      <c r="S17" s="2">
        <v>31.476253509521499</v>
      </c>
      <c r="T17" s="2" t="s">
        <v>34</v>
      </c>
      <c r="U17" s="5">
        <v>0</v>
      </c>
      <c r="V17" s="24">
        <v>0</v>
      </c>
      <c r="W17" s="7" t="s">
        <v>35</v>
      </c>
      <c r="X17" s="7" t="s">
        <v>35</v>
      </c>
      <c r="Y17" s="7" t="s">
        <v>35</v>
      </c>
      <c r="Z17" s="7" t="s">
        <v>35</v>
      </c>
      <c r="AA17" s="2" t="s">
        <v>77</v>
      </c>
    </row>
    <row r="18" spans="1:27" ht="15" customHeight="1" x14ac:dyDescent="0.3">
      <c r="A18" s="2" t="s">
        <v>78</v>
      </c>
      <c r="B18" s="2" t="s">
        <v>79</v>
      </c>
      <c r="C18" s="2" t="s">
        <v>29</v>
      </c>
      <c r="D18" s="2">
        <v>21850</v>
      </c>
      <c r="E18" s="2" t="s">
        <v>30</v>
      </c>
      <c r="F18" s="2" t="s">
        <v>80</v>
      </c>
      <c r="G18" s="2" t="s">
        <v>32</v>
      </c>
      <c r="H18" s="2" t="s">
        <v>32</v>
      </c>
      <c r="I18" s="3">
        <v>45729</v>
      </c>
      <c r="J18" s="3">
        <v>45820</v>
      </c>
      <c r="K18" s="5">
        <v>3425000</v>
      </c>
      <c r="L18" s="5">
        <v>3425000</v>
      </c>
      <c r="M18" s="6">
        <v>2522</v>
      </c>
      <c r="N18" s="6">
        <v>2522</v>
      </c>
      <c r="O18" s="5">
        <v>5918170</v>
      </c>
      <c r="P18" s="5">
        <v>3425000</v>
      </c>
      <c r="Q18" s="2" t="s">
        <v>33</v>
      </c>
      <c r="R18" s="2">
        <v>-94.724441528320298</v>
      </c>
      <c r="S18" s="2">
        <v>33.030834197997997</v>
      </c>
      <c r="T18" s="2" t="s">
        <v>34</v>
      </c>
      <c r="U18" s="5">
        <v>0</v>
      </c>
      <c r="V18" s="6">
        <v>469</v>
      </c>
      <c r="W18" s="7" t="s">
        <v>35</v>
      </c>
      <c r="X18" s="7" t="s">
        <v>35</v>
      </c>
      <c r="Y18" s="7" t="s">
        <v>35</v>
      </c>
      <c r="Z18" s="7" t="s">
        <v>33</v>
      </c>
      <c r="AA18" s="2" t="s">
        <v>47</v>
      </c>
    </row>
    <row r="19" spans="1:27" ht="15" customHeight="1" x14ac:dyDescent="0.3">
      <c r="A19" s="2" t="s">
        <v>78</v>
      </c>
      <c r="B19" s="2" t="s">
        <v>79</v>
      </c>
      <c r="C19" s="2" t="s">
        <v>29</v>
      </c>
      <c r="D19" s="2">
        <v>21850</v>
      </c>
      <c r="E19" s="2" t="s">
        <v>39</v>
      </c>
      <c r="F19" s="2" t="s">
        <v>81</v>
      </c>
      <c r="G19" s="2" t="s">
        <v>32</v>
      </c>
      <c r="H19" s="2" t="s">
        <v>32</v>
      </c>
      <c r="I19" s="3">
        <v>45729</v>
      </c>
      <c r="J19" s="3">
        <v>45820</v>
      </c>
      <c r="K19" s="5">
        <v>385000</v>
      </c>
      <c r="L19" s="5">
        <v>385000</v>
      </c>
      <c r="M19" s="6">
        <v>2522</v>
      </c>
      <c r="N19" s="6">
        <v>2522</v>
      </c>
      <c r="O19" s="5">
        <v>116876</v>
      </c>
      <c r="P19" s="5">
        <v>385000</v>
      </c>
      <c r="Q19" s="2" t="s">
        <v>33</v>
      </c>
      <c r="R19" s="2">
        <v>-94.724441528320298</v>
      </c>
      <c r="S19" s="2">
        <v>33.030834197997997</v>
      </c>
      <c r="T19" s="2" t="s">
        <v>34</v>
      </c>
      <c r="U19" s="5">
        <v>0</v>
      </c>
      <c r="V19" s="6">
        <v>469</v>
      </c>
      <c r="W19" s="7" t="s">
        <v>35</v>
      </c>
      <c r="X19" s="7" t="s">
        <v>35</v>
      </c>
      <c r="Y19" s="7" t="s">
        <v>35</v>
      </c>
      <c r="Z19" s="7" t="s">
        <v>33</v>
      </c>
      <c r="AA19" s="2" t="s">
        <v>47</v>
      </c>
    </row>
    <row r="20" spans="1:27" ht="15" customHeight="1" x14ac:dyDescent="0.3">
      <c r="A20" s="2" t="s">
        <v>82</v>
      </c>
      <c r="B20" s="2" t="s">
        <v>83</v>
      </c>
      <c r="C20" s="2" t="s">
        <v>29</v>
      </c>
      <c r="D20" s="2">
        <v>21841</v>
      </c>
      <c r="E20" s="2" t="s">
        <v>30</v>
      </c>
      <c r="F20" s="2" t="s">
        <v>84</v>
      </c>
      <c r="G20" s="2" t="s">
        <v>32</v>
      </c>
      <c r="H20" s="2" t="s">
        <v>32</v>
      </c>
      <c r="I20" s="3">
        <v>45701</v>
      </c>
      <c r="J20" s="3">
        <v>45852</v>
      </c>
      <c r="K20" s="5">
        <v>2128400</v>
      </c>
      <c r="L20" s="5">
        <v>2128400</v>
      </c>
      <c r="M20" s="6">
        <v>483</v>
      </c>
      <c r="N20" s="6">
        <v>483</v>
      </c>
      <c r="O20" s="5">
        <v>3296358</v>
      </c>
      <c r="P20" s="5">
        <v>2128400</v>
      </c>
      <c r="Q20" s="2" t="s">
        <v>35</v>
      </c>
      <c r="R20" s="2">
        <v>-99.011222839355497</v>
      </c>
      <c r="S20" s="2">
        <v>29.348361968994102</v>
      </c>
      <c r="T20" s="2" t="s">
        <v>34</v>
      </c>
      <c r="U20" s="5">
        <v>0</v>
      </c>
      <c r="V20" s="6">
        <v>3</v>
      </c>
      <c r="W20" s="7" t="s">
        <v>35</v>
      </c>
      <c r="X20" s="7" t="s">
        <v>33</v>
      </c>
      <c r="Y20" s="7" t="s">
        <v>35</v>
      </c>
      <c r="Z20" s="7" t="s">
        <v>35</v>
      </c>
      <c r="AA20" s="2" t="s">
        <v>23</v>
      </c>
    </row>
    <row r="21" spans="1:27" ht="15" customHeight="1" x14ac:dyDescent="0.3">
      <c r="A21" s="2" t="s">
        <v>85</v>
      </c>
      <c r="B21" s="2" t="s">
        <v>37</v>
      </c>
      <c r="C21" s="2" t="s">
        <v>29</v>
      </c>
      <c r="D21" s="2">
        <v>21875</v>
      </c>
      <c r="E21" s="2" t="s">
        <v>30</v>
      </c>
      <c r="F21" s="2" t="s">
        <v>86</v>
      </c>
      <c r="G21" s="2" t="s">
        <v>32</v>
      </c>
      <c r="H21" s="2" t="s">
        <v>32</v>
      </c>
      <c r="I21" s="3">
        <v>45918</v>
      </c>
      <c r="J21" s="3">
        <v>46078</v>
      </c>
      <c r="K21" s="5">
        <v>14442840</v>
      </c>
      <c r="L21" s="5">
        <v>14442840</v>
      </c>
      <c r="M21" s="6">
        <v>7756</v>
      </c>
      <c r="N21" s="6">
        <v>7756</v>
      </c>
      <c r="O21" s="5">
        <v>20742298</v>
      </c>
      <c r="P21" s="5">
        <v>14442840</v>
      </c>
      <c r="Q21" s="2" t="s">
        <v>33</v>
      </c>
      <c r="R21" s="2">
        <v>-99.151321409999994</v>
      </c>
      <c r="S21" s="2">
        <v>31.403654100000001</v>
      </c>
      <c r="T21" s="2" t="s">
        <v>87</v>
      </c>
      <c r="U21" s="5">
        <v>0</v>
      </c>
      <c r="V21" s="6">
        <v>0</v>
      </c>
      <c r="W21" s="7" t="s">
        <v>35</v>
      </c>
      <c r="X21" s="7" t="s">
        <v>35</v>
      </c>
      <c r="Y21" s="7" t="s">
        <v>35</v>
      </c>
      <c r="Z21" s="7" t="s">
        <v>35</v>
      </c>
      <c r="AA21" s="25" t="s">
        <v>23</v>
      </c>
    </row>
    <row r="22" spans="1:27" ht="15" customHeight="1" x14ac:dyDescent="0.3">
      <c r="A22" s="2" t="s">
        <v>88</v>
      </c>
      <c r="B22" s="2" t="s">
        <v>89</v>
      </c>
      <c r="C22" s="2" t="s">
        <v>29</v>
      </c>
      <c r="D22" s="2">
        <v>21865</v>
      </c>
      <c r="E22" s="2" t="s">
        <v>30</v>
      </c>
      <c r="F22" s="2" t="s">
        <v>90</v>
      </c>
      <c r="G22" s="2" t="s">
        <v>32</v>
      </c>
      <c r="H22" s="2" t="s">
        <v>32</v>
      </c>
      <c r="I22" s="3">
        <v>45701</v>
      </c>
      <c r="J22" s="3">
        <v>45814</v>
      </c>
      <c r="K22" s="5">
        <v>555000</v>
      </c>
      <c r="L22" s="5">
        <v>555000</v>
      </c>
      <c r="M22" s="6">
        <v>736</v>
      </c>
      <c r="N22" s="6">
        <v>736</v>
      </c>
      <c r="O22" s="5">
        <v>855968</v>
      </c>
      <c r="P22" s="5">
        <v>555000</v>
      </c>
      <c r="Q22" s="2" t="s">
        <v>33</v>
      </c>
      <c r="R22" s="2">
        <v>-98.243690490722699</v>
      </c>
      <c r="S22" s="2">
        <v>32.936305999755902</v>
      </c>
      <c r="T22" s="2" t="s">
        <v>34</v>
      </c>
      <c r="U22" s="5">
        <v>0</v>
      </c>
      <c r="V22" s="6">
        <v>9</v>
      </c>
      <c r="W22" s="7" t="s">
        <v>35</v>
      </c>
      <c r="X22" s="7" t="s">
        <v>33</v>
      </c>
      <c r="Y22" s="7" t="s">
        <v>35</v>
      </c>
      <c r="Z22" s="7" t="s">
        <v>35</v>
      </c>
      <c r="AA22" s="2" t="s">
        <v>23</v>
      </c>
    </row>
    <row r="23" spans="1:27" ht="15" customHeight="1" x14ac:dyDescent="0.3">
      <c r="A23" s="2" t="s">
        <v>91</v>
      </c>
      <c r="B23" s="2" t="s">
        <v>92</v>
      </c>
      <c r="C23" s="2" t="s">
        <v>29</v>
      </c>
      <c r="D23" s="2">
        <v>21860</v>
      </c>
      <c r="E23" s="2" t="s">
        <v>30</v>
      </c>
      <c r="F23" s="2" t="s">
        <v>93</v>
      </c>
      <c r="G23" s="2" t="s">
        <v>32</v>
      </c>
      <c r="H23" s="2" t="s">
        <v>32</v>
      </c>
      <c r="I23" s="3">
        <v>45701</v>
      </c>
      <c r="J23" s="3">
        <v>45757</v>
      </c>
      <c r="K23" s="5">
        <v>4261250</v>
      </c>
      <c r="L23" s="5">
        <v>4261250</v>
      </c>
      <c r="M23" s="6">
        <v>918</v>
      </c>
      <c r="N23" s="6">
        <v>918</v>
      </c>
      <c r="O23" s="5">
        <v>672322</v>
      </c>
      <c r="P23" s="5">
        <v>4261250</v>
      </c>
      <c r="Q23" s="2" t="s">
        <v>33</v>
      </c>
      <c r="R23" s="2">
        <v>-95.126823425292997</v>
      </c>
      <c r="S23" s="2">
        <v>31.054254531860401</v>
      </c>
      <c r="T23" s="2" t="s">
        <v>87</v>
      </c>
      <c r="U23" s="5">
        <v>2211952</v>
      </c>
      <c r="V23" s="6">
        <v>323</v>
      </c>
      <c r="W23" s="7" t="s">
        <v>33</v>
      </c>
      <c r="X23" s="7" t="s">
        <v>35</v>
      </c>
      <c r="Y23" s="7" t="s">
        <v>35</v>
      </c>
      <c r="Z23" s="7" t="s">
        <v>35</v>
      </c>
      <c r="AA23" s="2" t="s">
        <v>22</v>
      </c>
    </row>
    <row r="24" spans="1:27" ht="15" customHeight="1" x14ac:dyDescent="0.3">
      <c r="A24" s="2" t="s">
        <v>75</v>
      </c>
      <c r="B24" s="2" t="s">
        <v>75</v>
      </c>
      <c r="C24" s="2" t="s">
        <v>29</v>
      </c>
      <c r="D24" s="2">
        <v>21858</v>
      </c>
      <c r="E24" s="2" t="s">
        <v>30</v>
      </c>
      <c r="F24" s="2" t="s">
        <v>94</v>
      </c>
      <c r="G24" s="2" t="s">
        <v>32</v>
      </c>
      <c r="H24" s="2" t="s">
        <v>32</v>
      </c>
      <c r="I24" s="3">
        <v>45890</v>
      </c>
      <c r="J24" s="3">
        <v>45974</v>
      </c>
      <c r="K24" s="5">
        <v>2277337</v>
      </c>
      <c r="L24" s="5">
        <v>2277337</v>
      </c>
      <c r="M24" s="6">
        <v>2991</v>
      </c>
      <c r="N24" s="6">
        <v>3200</v>
      </c>
      <c r="O24" s="5">
        <v>82053</v>
      </c>
      <c r="P24" s="5">
        <v>2277337</v>
      </c>
      <c r="Q24" s="2" t="s">
        <v>33</v>
      </c>
      <c r="R24" s="2">
        <v>-98.218818664550795</v>
      </c>
      <c r="S24" s="2">
        <v>31.724622726440401</v>
      </c>
      <c r="T24" s="2" t="s">
        <v>34</v>
      </c>
      <c r="U24" s="5">
        <v>0</v>
      </c>
      <c r="V24" s="6">
        <v>48</v>
      </c>
      <c r="W24" s="7" t="s">
        <v>35</v>
      </c>
      <c r="X24" s="7" t="s">
        <v>33</v>
      </c>
      <c r="Y24" s="7" t="s">
        <v>35</v>
      </c>
      <c r="Z24" s="7" t="s">
        <v>35</v>
      </c>
      <c r="AA24" s="2" t="s">
        <v>23</v>
      </c>
    </row>
    <row r="25" spans="1:27" ht="15" customHeight="1" x14ac:dyDescent="0.3">
      <c r="A25" s="2" t="s">
        <v>95</v>
      </c>
      <c r="B25" s="2" t="s">
        <v>96</v>
      </c>
      <c r="C25" s="2" t="s">
        <v>29</v>
      </c>
      <c r="D25" s="2">
        <v>21853</v>
      </c>
      <c r="E25" s="2" t="s">
        <v>30</v>
      </c>
      <c r="F25" s="2" t="s">
        <v>97</v>
      </c>
      <c r="G25" s="2" t="s">
        <v>32</v>
      </c>
      <c r="H25" s="2" t="s">
        <v>32</v>
      </c>
      <c r="I25" s="3">
        <v>45729</v>
      </c>
      <c r="J25" s="3">
        <v>45848</v>
      </c>
      <c r="K25" s="5">
        <v>3776000</v>
      </c>
      <c r="L25" s="5">
        <v>3776000</v>
      </c>
      <c r="M25" s="6">
        <v>1817</v>
      </c>
      <c r="N25" s="6">
        <v>1817</v>
      </c>
      <c r="O25" s="5">
        <v>2686415</v>
      </c>
      <c r="P25" s="5">
        <v>3776000</v>
      </c>
      <c r="Q25" s="2" t="s">
        <v>33</v>
      </c>
      <c r="R25" s="2">
        <v>-95.909461975097699</v>
      </c>
      <c r="S25" s="2">
        <v>33.583824157714801</v>
      </c>
      <c r="T25" s="2" t="s">
        <v>54</v>
      </c>
      <c r="U25" s="5">
        <v>25668</v>
      </c>
      <c r="V25" s="6">
        <v>3226</v>
      </c>
      <c r="W25" s="7" t="s">
        <v>35</v>
      </c>
      <c r="X25" s="7" t="s">
        <v>33</v>
      </c>
      <c r="Y25" s="7" t="s">
        <v>35</v>
      </c>
      <c r="Z25" s="7" t="s">
        <v>33</v>
      </c>
      <c r="AA25" s="2" t="s">
        <v>51</v>
      </c>
    </row>
    <row r="26" spans="1:27" ht="15" customHeight="1" x14ac:dyDescent="0.3">
      <c r="A26" s="2" t="s">
        <v>95</v>
      </c>
      <c r="B26" s="2" t="s">
        <v>96</v>
      </c>
      <c r="C26" s="2" t="s">
        <v>29</v>
      </c>
      <c r="D26" s="2">
        <v>21853</v>
      </c>
      <c r="E26" s="2" t="s">
        <v>39</v>
      </c>
      <c r="F26" s="2" t="s">
        <v>98</v>
      </c>
      <c r="G26" s="2" t="s">
        <v>32</v>
      </c>
      <c r="H26" s="2" t="s">
        <v>32</v>
      </c>
      <c r="I26" s="3">
        <v>45729</v>
      </c>
      <c r="J26" s="3">
        <v>45848</v>
      </c>
      <c r="K26" s="5">
        <v>420000</v>
      </c>
      <c r="L26" s="5">
        <v>420000</v>
      </c>
      <c r="M26" s="6">
        <v>1817</v>
      </c>
      <c r="N26" s="6">
        <v>1817</v>
      </c>
      <c r="O26" s="5">
        <v>133167</v>
      </c>
      <c r="P26" s="5">
        <v>420000</v>
      </c>
      <c r="Q26" s="2" t="s">
        <v>33</v>
      </c>
      <c r="R26" s="2">
        <v>-95.909461975097699</v>
      </c>
      <c r="S26" s="2">
        <v>33.583824157714801</v>
      </c>
      <c r="T26" s="2" t="s">
        <v>54</v>
      </c>
      <c r="U26" s="5">
        <v>25668</v>
      </c>
      <c r="V26" s="6">
        <v>3226</v>
      </c>
      <c r="W26" s="7" t="s">
        <v>35</v>
      </c>
      <c r="X26" s="7" t="s">
        <v>33</v>
      </c>
      <c r="Y26" s="7" t="s">
        <v>35</v>
      </c>
      <c r="Z26" s="7" t="s">
        <v>33</v>
      </c>
      <c r="AA26" s="2" t="s">
        <v>51</v>
      </c>
    </row>
    <row r="27" spans="1:27" ht="15" customHeight="1" x14ac:dyDescent="0.3">
      <c r="A27" s="2" t="s">
        <v>99</v>
      </c>
      <c r="B27" s="2" t="s">
        <v>100</v>
      </c>
      <c r="C27" s="2" t="s">
        <v>29</v>
      </c>
      <c r="D27" s="2">
        <v>21851</v>
      </c>
      <c r="E27" s="2" t="s">
        <v>30</v>
      </c>
      <c r="F27" s="2" t="s">
        <v>101</v>
      </c>
      <c r="G27" s="2" t="s">
        <v>32</v>
      </c>
      <c r="H27" s="2" t="s">
        <v>32</v>
      </c>
      <c r="I27" s="3">
        <v>45729</v>
      </c>
      <c r="J27" s="3">
        <v>45832</v>
      </c>
      <c r="K27" s="5">
        <v>5435000</v>
      </c>
      <c r="L27" s="5">
        <v>5435000</v>
      </c>
      <c r="M27" s="6">
        <v>1883</v>
      </c>
      <c r="N27" s="6">
        <v>1883</v>
      </c>
      <c r="O27" s="5">
        <v>10028252</v>
      </c>
      <c r="P27" s="5">
        <v>5435000</v>
      </c>
      <c r="Q27" s="2" t="s">
        <v>33</v>
      </c>
      <c r="R27" s="2">
        <v>-94.342330932617202</v>
      </c>
      <c r="S27" s="2">
        <v>32.758571624755902</v>
      </c>
      <c r="T27" s="2" t="s">
        <v>34</v>
      </c>
      <c r="U27" s="5">
        <v>0</v>
      </c>
      <c r="V27" s="6">
        <v>521</v>
      </c>
      <c r="W27" s="7" t="s">
        <v>35</v>
      </c>
      <c r="X27" s="7" t="s">
        <v>35</v>
      </c>
      <c r="Y27" s="7" t="s">
        <v>35</v>
      </c>
      <c r="Z27" s="7" t="s">
        <v>33</v>
      </c>
      <c r="AA27" s="2" t="s">
        <v>47</v>
      </c>
    </row>
    <row r="28" spans="1:27" ht="14.4" x14ac:dyDescent="0.3">
      <c r="A28" s="2" t="s">
        <v>99</v>
      </c>
      <c r="B28" s="2" t="s">
        <v>100</v>
      </c>
      <c r="C28" s="2" t="s">
        <v>29</v>
      </c>
      <c r="D28" s="2">
        <v>21851</v>
      </c>
      <c r="E28" s="2" t="s">
        <v>39</v>
      </c>
      <c r="F28" s="2" t="s">
        <v>102</v>
      </c>
      <c r="G28" s="2" t="s">
        <v>32</v>
      </c>
      <c r="H28" s="2" t="s">
        <v>32</v>
      </c>
      <c r="I28" s="3">
        <v>45729</v>
      </c>
      <c r="J28" s="3">
        <v>45832</v>
      </c>
      <c r="K28" s="5">
        <v>605000</v>
      </c>
      <c r="L28" s="5">
        <v>605000</v>
      </c>
      <c r="M28" s="6">
        <v>1883</v>
      </c>
      <c r="N28" s="6">
        <v>1883</v>
      </c>
      <c r="O28" s="5">
        <v>184236</v>
      </c>
      <c r="P28" s="5">
        <v>605000</v>
      </c>
      <c r="Q28" s="2" t="s">
        <v>33</v>
      </c>
      <c r="R28" s="2">
        <v>-94.342330932617202</v>
      </c>
      <c r="S28" s="2">
        <v>32.758571624755902</v>
      </c>
      <c r="T28" s="2" t="s">
        <v>34</v>
      </c>
      <c r="U28" s="5">
        <v>0</v>
      </c>
      <c r="V28" s="6">
        <v>521</v>
      </c>
      <c r="W28" s="7" t="s">
        <v>35</v>
      </c>
      <c r="X28" s="7" t="s">
        <v>35</v>
      </c>
      <c r="Y28" s="7" t="s">
        <v>35</v>
      </c>
      <c r="Z28" s="7" t="s">
        <v>33</v>
      </c>
      <c r="AA28" s="2" t="s">
        <v>47</v>
      </c>
    </row>
    <row r="29" spans="1:27" ht="14.4" x14ac:dyDescent="0.3">
      <c r="A29" s="2" t="s">
        <v>103</v>
      </c>
      <c r="B29" s="2" t="s">
        <v>104</v>
      </c>
      <c r="C29" s="2" t="s">
        <v>29</v>
      </c>
      <c r="D29" s="2">
        <v>21863</v>
      </c>
      <c r="E29" s="2" t="s">
        <v>30</v>
      </c>
      <c r="F29" s="2" t="s">
        <v>105</v>
      </c>
      <c r="G29" s="2" t="s">
        <v>32</v>
      </c>
      <c r="H29" s="2" t="s">
        <v>32</v>
      </c>
      <c r="I29" s="3">
        <v>45729</v>
      </c>
      <c r="J29" s="3">
        <v>45853</v>
      </c>
      <c r="K29" s="5">
        <v>3168000</v>
      </c>
      <c r="L29" s="5">
        <v>3168000</v>
      </c>
      <c r="M29" s="6">
        <v>6266</v>
      </c>
      <c r="N29" s="6">
        <v>6266</v>
      </c>
      <c r="O29" s="5">
        <v>5703327</v>
      </c>
      <c r="P29" s="5">
        <v>3168000</v>
      </c>
      <c r="Q29" s="2" t="s">
        <v>33</v>
      </c>
      <c r="R29" s="2">
        <v>-97.325592041015597</v>
      </c>
      <c r="S29" s="2">
        <v>32.407005310058601</v>
      </c>
      <c r="T29" s="2" t="s">
        <v>34</v>
      </c>
      <c r="U29" s="5">
        <v>0</v>
      </c>
      <c r="V29" s="6">
        <v>46</v>
      </c>
      <c r="W29" s="7" t="s">
        <v>35</v>
      </c>
      <c r="X29" s="7" t="s">
        <v>33</v>
      </c>
      <c r="Y29" s="7" t="s">
        <v>35</v>
      </c>
      <c r="Z29" s="7" t="s">
        <v>35</v>
      </c>
      <c r="AA29" s="2" t="s">
        <v>23</v>
      </c>
    </row>
    <row r="30" spans="1:27" ht="14.4" x14ac:dyDescent="0.3">
      <c r="A30" s="2" t="s">
        <v>106</v>
      </c>
      <c r="B30" s="2" t="s">
        <v>107</v>
      </c>
      <c r="C30" s="2" t="s">
        <v>29</v>
      </c>
      <c r="D30" s="2">
        <v>21847</v>
      </c>
      <c r="E30" s="2" t="s">
        <v>30</v>
      </c>
      <c r="F30" s="2" t="s">
        <v>108</v>
      </c>
      <c r="G30" s="2" t="s">
        <v>32</v>
      </c>
      <c r="H30" s="2" t="s">
        <v>32</v>
      </c>
      <c r="I30" s="3">
        <v>45701</v>
      </c>
      <c r="J30" s="3">
        <v>45783</v>
      </c>
      <c r="K30" s="5">
        <v>13682000</v>
      </c>
      <c r="L30" s="5">
        <v>13682000</v>
      </c>
      <c r="M30" s="6">
        <v>607</v>
      </c>
      <c r="N30" s="6">
        <v>607</v>
      </c>
      <c r="O30" s="5">
        <v>23614239</v>
      </c>
      <c r="P30" s="5">
        <v>13682000</v>
      </c>
      <c r="Q30" s="2" t="s">
        <v>33</v>
      </c>
      <c r="R30" s="2">
        <v>-100.49195098877</v>
      </c>
      <c r="S30" s="2">
        <v>34.004329681396499</v>
      </c>
      <c r="T30" s="2" t="s">
        <v>34</v>
      </c>
      <c r="U30" s="5">
        <v>0</v>
      </c>
      <c r="V30" s="6">
        <v>372</v>
      </c>
      <c r="W30" s="7" t="s">
        <v>35</v>
      </c>
      <c r="X30" s="7" t="s">
        <v>35</v>
      </c>
      <c r="Y30" s="7" t="s">
        <v>35</v>
      </c>
      <c r="Z30" s="7" t="s">
        <v>33</v>
      </c>
      <c r="AA30" s="2" t="s">
        <v>47</v>
      </c>
    </row>
    <row r="31" spans="1:27" ht="14.4" x14ac:dyDescent="0.3">
      <c r="A31" s="2" t="s">
        <v>109</v>
      </c>
      <c r="B31" s="2" t="s">
        <v>28</v>
      </c>
      <c r="C31" s="2" t="s">
        <v>29</v>
      </c>
      <c r="D31" s="2">
        <v>21861</v>
      </c>
      <c r="E31" s="2" t="s">
        <v>30</v>
      </c>
      <c r="F31" s="2" t="s">
        <v>110</v>
      </c>
      <c r="G31" s="2" t="s">
        <v>32</v>
      </c>
      <c r="H31" s="2" t="s">
        <v>32</v>
      </c>
      <c r="I31" s="3">
        <v>45833</v>
      </c>
      <c r="J31" s="3">
        <v>45999</v>
      </c>
      <c r="K31" s="5">
        <v>4950000</v>
      </c>
      <c r="L31" s="5">
        <v>4950000</v>
      </c>
      <c r="M31" s="6">
        <v>4515</v>
      </c>
      <c r="N31" s="6">
        <v>4515</v>
      </c>
      <c r="O31" s="5">
        <v>7024417.7599999998</v>
      </c>
      <c r="P31" s="5">
        <v>4950000</v>
      </c>
      <c r="Q31" s="2" t="s">
        <v>33</v>
      </c>
      <c r="R31" s="2">
        <v>-95.4866943359375</v>
      </c>
      <c r="S31" s="2">
        <v>32.675579071044901</v>
      </c>
      <c r="T31" s="2" t="s">
        <v>34</v>
      </c>
      <c r="U31" s="5">
        <v>0</v>
      </c>
      <c r="V31" s="6">
        <v>240</v>
      </c>
      <c r="W31" s="7" t="s">
        <v>33</v>
      </c>
      <c r="X31" s="7" t="s">
        <v>35</v>
      </c>
      <c r="Y31" s="7" t="s">
        <v>35</v>
      </c>
      <c r="Z31" s="7" t="s">
        <v>35</v>
      </c>
      <c r="AA31" s="2" t="s">
        <v>22</v>
      </c>
    </row>
    <row r="32" spans="1:27" ht="14.4" x14ac:dyDescent="0.3">
      <c r="A32" s="2" t="s">
        <v>109</v>
      </c>
      <c r="B32" s="2" t="s">
        <v>28</v>
      </c>
      <c r="C32" s="2" t="s">
        <v>29</v>
      </c>
      <c r="D32" s="2">
        <v>21861</v>
      </c>
      <c r="E32" s="2" t="s">
        <v>39</v>
      </c>
      <c r="F32" s="2" t="s">
        <v>111</v>
      </c>
      <c r="G32" s="2" t="s">
        <v>32</v>
      </c>
      <c r="H32" s="2" t="s">
        <v>32</v>
      </c>
      <c r="I32" s="3">
        <v>45833</v>
      </c>
      <c r="J32" s="3">
        <v>45999</v>
      </c>
      <c r="K32" s="5">
        <v>550000</v>
      </c>
      <c r="L32" s="5">
        <v>550000</v>
      </c>
      <c r="M32" s="6">
        <v>4515</v>
      </c>
      <c r="N32" s="6">
        <v>4515</v>
      </c>
      <c r="O32" s="5">
        <v>78805</v>
      </c>
      <c r="P32" s="5">
        <v>550000</v>
      </c>
      <c r="Q32" s="2" t="s">
        <v>33</v>
      </c>
      <c r="R32" s="2">
        <v>-95.4866943359375</v>
      </c>
      <c r="S32" s="2">
        <v>32.675579071044901</v>
      </c>
      <c r="T32" s="2" t="s">
        <v>34</v>
      </c>
      <c r="U32" s="5">
        <v>0</v>
      </c>
      <c r="V32" s="6">
        <v>240</v>
      </c>
      <c r="W32" s="7" t="s">
        <v>33</v>
      </c>
      <c r="X32" s="7" t="s">
        <v>35</v>
      </c>
      <c r="Y32" s="7" t="s">
        <v>35</v>
      </c>
      <c r="Z32" s="7" t="s">
        <v>35</v>
      </c>
      <c r="AA32" s="2" t="s">
        <v>22</v>
      </c>
    </row>
    <row r="33" spans="1:27" ht="14.4" x14ac:dyDescent="0.3">
      <c r="A33" s="2" t="s">
        <v>112</v>
      </c>
      <c r="B33" s="2" t="s">
        <v>113</v>
      </c>
      <c r="C33" s="2" t="s">
        <v>29</v>
      </c>
      <c r="D33" s="2">
        <v>21838</v>
      </c>
      <c r="E33" s="2" t="s">
        <v>30</v>
      </c>
      <c r="F33" s="2" t="s">
        <v>114</v>
      </c>
      <c r="G33" s="2" t="s">
        <v>32</v>
      </c>
      <c r="H33" s="2" t="s">
        <v>32</v>
      </c>
      <c r="I33" s="3">
        <v>45701</v>
      </c>
      <c r="J33" s="3">
        <v>45805</v>
      </c>
      <c r="K33" s="5">
        <v>4606000</v>
      </c>
      <c r="L33" s="5">
        <v>4606000</v>
      </c>
      <c r="M33" s="6">
        <v>199</v>
      </c>
      <c r="N33" s="6">
        <v>199</v>
      </c>
      <c r="O33" s="5">
        <v>6947296</v>
      </c>
      <c r="P33" s="5">
        <v>4606000</v>
      </c>
      <c r="Q33" s="2" t="s">
        <v>33</v>
      </c>
      <c r="R33" s="2">
        <v>-97.140388488769503</v>
      </c>
      <c r="S33" s="2">
        <v>31.301729202270501</v>
      </c>
      <c r="T33" s="2" t="s">
        <v>34</v>
      </c>
      <c r="U33" s="5">
        <v>0</v>
      </c>
      <c r="V33" s="6">
        <v>77</v>
      </c>
      <c r="W33" s="7" t="s">
        <v>35</v>
      </c>
      <c r="X33" s="7" t="s">
        <v>33</v>
      </c>
      <c r="Y33" s="7" t="s">
        <v>35</v>
      </c>
      <c r="Z33" s="7" t="s">
        <v>33</v>
      </c>
      <c r="AA33" s="2" t="s">
        <v>51</v>
      </c>
    </row>
    <row r="34" spans="1:27" ht="14.4" x14ac:dyDescent="0.3">
      <c r="A34" s="2" t="s">
        <v>115</v>
      </c>
      <c r="B34" s="2" t="s">
        <v>116</v>
      </c>
      <c r="C34" s="2" t="s">
        <v>29</v>
      </c>
      <c r="D34" s="2">
        <v>21840</v>
      </c>
      <c r="E34" s="2" t="s">
        <v>30</v>
      </c>
      <c r="F34" s="2" t="s">
        <v>117</v>
      </c>
      <c r="G34" s="2" t="s">
        <v>32</v>
      </c>
      <c r="H34" s="2" t="s">
        <v>32</v>
      </c>
      <c r="I34" s="3">
        <v>45785</v>
      </c>
      <c r="J34" s="3">
        <v>45883</v>
      </c>
      <c r="K34" s="5">
        <v>20436000</v>
      </c>
      <c r="L34" s="5">
        <v>20436000</v>
      </c>
      <c r="M34" s="6">
        <v>1196</v>
      </c>
      <c r="N34" s="6">
        <v>1196</v>
      </c>
      <c r="O34" s="5">
        <v>20436000</v>
      </c>
      <c r="P34" s="5">
        <v>20436000</v>
      </c>
      <c r="Q34" s="2" t="s">
        <v>33</v>
      </c>
      <c r="R34" s="2">
        <v>-100.180740356445</v>
      </c>
      <c r="S34" s="2">
        <v>34.004428863525398</v>
      </c>
      <c r="T34" s="2" t="s">
        <v>34</v>
      </c>
      <c r="U34" s="5">
        <v>0</v>
      </c>
      <c r="V34" s="6">
        <v>2170</v>
      </c>
      <c r="W34" s="7" t="s">
        <v>35</v>
      </c>
      <c r="X34" s="7" t="s">
        <v>33</v>
      </c>
      <c r="Y34" s="7" t="s">
        <v>35</v>
      </c>
      <c r="Z34" s="7" t="s">
        <v>33</v>
      </c>
      <c r="AA34" s="2" t="s">
        <v>51</v>
      </c>
    </row>
    <row r="35" spans="1:27" ht="14.4" x14ac:dyDescent="0.3">
      <c r="A35" s="2" t="s">
        <v>115</v>
      </c>
      <c r="B35" s="2" t="s">
        <v>116</v>
      </c>
      <c r="C35" s="2" t="s">
        <v>29</v>
      </c>
      <c r="D35" s="2">
        <v>21840</v>
      </c>
      <c r="E35" s="2" t="s">
        <v>39</v>
      </c>
      <c r="F35" s="2" t="s">
        <v>118</v>
      </c>
      <c r="G35" s="2" t="s">
        <v>32</v>
      </c>
      <c r="H35" s="2" t="s">
        <v>32</v>
      </c>
      <c r="I35" s="3">
        <v>45785</v>
      </c>
      <c r="J35" s="3">
        <v>45883</v>
      </c>
      <c r="K35" s="5">
        <v>2275000</v>
      </c>
      <c r="L35" s="5">
        <v>2275000</v>
      </c>
      <c r="M35" s="6">
        <v>1196</v>
      </c>
      <c r="N35" s="6">
        <v>1196</v>
      </c>
      <c r="O35" s="5">
        <v>610000.23</v>
      </c>
      <c r="P35" s="5">
        <v>2275000</v>
      </c>
      <c r="Q35" s="2" t="s">
        <v>33</v>
      </c>
      <c r="R35" s="2">
        <v>-100.180740356445</v>
      </c>
      <c r="S35" s="2">
        <v>34.004428863525398</v>
      </c>
      <c r="T35" s="2" t="s">
        <v>34</v>
      </c>
      <c r="U35" s="5">
        <v>0</v>
      </c>
      <c r="V35" s="6">
        <v>2170</v>
      </c>
      <c r="W35" s="7" t="s">
        <v>35</v>
      </c>
      <c r="X35" s="7" t="s">
        <v>33</v>
      </c>
      <c r="Y35" s="7" t="s">
        <v>35</v>
      </c>
      <c r="Z35" s="7" t="s">
        <v>33</v>
      </c>
      <c r="AA35" s="2" t="s">
        <v>51</v>
      </c>
    </row>
    <row r="36" spans="1:27" ht="14.4" x14ac:dyDescent="0.3">
      <c r="A36" s="2" t="s">
        <v>85</v>
      </c>
      <c r="B36" s="2" t="s">
        <v>37</v>
      </c>
      <c r="C36" s="2" t="s">
        <v>29</v>
      </c>
      <c r="D36" s="2">
        <v>21875</v>
      </c>
      <c r="E36" s="2" t="s">
        <v>39</v>
      </c>
      <c r="F36" s="2" t="s">
        <v>119</v>
      </c>
      <c r="G36" s="2" t="s">
        <v>32</v>
      </c>
      <c r="H36" s="2" t="s">
        <v>32</v>
      </c>
      <c r="I36" s="3">
        <v>45918</v>
      </c>
      <c r="J36" s="3">
        <v>46078</v>
      </c>
      <c r="K36" s="5">
        <v>1605000</v>
      </c>
      <c r="L36" s="5">
        <v>1605000</v>
      </c>
      <c r="M36" s="6">
        <v>7756</v>
      </c>
      <c r="N36" s="6">
        <v>7756</v>
      </c>
      <c r="O36" s="5">
        <v>297520</v>
      </c>
      <c r="P36" s="5">
        <v>297520</v>
      </c>
      <c r="Q36" s="2" t="s">
        <v>33</v>
      </c>
      <c r="R36" s="2">
        <v>-99.151321409999994</v>
      </c>
      <c r="S36" s="2">
        <v>31.403654100000001</v>
      </c>
      <c r="T36" s="2" t="s">
        <v>87</v>
      </c>
      <c r="U36" s="5">
        <v>0</v>
      </c>
      <c r="V36" s="6">
        <v>0</v>
      </c>
      <c r="W36" s="7" t="s">
        <v>35</v>
      </c>
      <c r="X36" s="7" t="s">
        <v>35</v>
      </c>
      <c r="Y36" s="7" t="s">
        <v>35</v>
      </c>
      <c r="Z36" s="7" t="s">
        <v>35</v>
      </c>
      <c r="AA36" s="25" t="s">
        <v>23</v>
      </c>
    </row>
    <row r="37" spans="1:27" ht="14.4" x14ac:dyDescent="0.3">
      <c r="A37" s="2" t="s">
        <v>120</v>
      </c>
      <c r="B37" s="2" t="s">
        <v>121</v>
      </c>
      <c r="C37" s="2" t="s">
        <v>29</v>
      </c>
      <c r="D37" s="2">
        <v>21878</v>
      </c>
      <c r="E37" s="2" t="s">
        <v>30</v>
      </c>
      <c r="F37" s="2" t="s">
        <v>122</v>
      </c>
      <c r="G37" s="2" t="s">
        <v>32</v>
      </c>
      <c r="H37" s="2" t="s">
        <v>32</v>
      </c>
      <c r="I37" s="3">
        <v>45918</v>
      </c>
      <c r="J37" s="3">
        <v>46093</v>
      </c>
      <c r="K37" s="5">
        <v>9628090</v>
      </c>
      <c r="L37" s="5">
        <v>9628090</v>
      </c>
      <c r="M37" s="6">
        <v>2662</v>
      </c>
      <c r="N37" s="6">
        <v>2662</v>
      </c>
      <c r="O37" s="5">
        <v>18308366</v>
      </c>
      <c r="P37" s="5">
        <v>9628090</v>
      </c>
      <c r="Q37" s="2" t="s">
        <v>33</v>
      </c>
      <c r="R37" s="2">
        <v>-95.228767399999995</v>
      </c>
      <c r="S37" s="2">
        <v>33.12944031</v>
      </c>
      <c r="T37" s="2" t="s">
        <v>87</v>
      </c>
      <c r="U37" s="5">
        <v>0</v>
      </c>
      <c r="V37" s="6">
        <v>399</v>
      </c>
      <c r="W37" s="7" t="s">
        <v>35</v>
      </c>
      <c r="X37" s="7" t="s">
        <v>35</v>
      </c>
      <c r="Y37" s="7" t="s">
        <v>35</v>
      </c>
      <c r="Z37" s="7" t="s">
        <v>35</v>
      </c>
      <c r="AA37" s="25" t="s">
        <v>51</v>
      </c>
    </row>
    <row r="38" spans="1:27" ht="14.4" x14ac:dyDescent="0.3">
      <c r="A38" s="2" t="s">
        <v>123</v>
      </c>
      <c r="B38" s="2" t="s">
        <v>124</v>
      </c>
      <c r="C38" s="2" t="s">
        <v>29</v>
      </c>
      <c r="D38" s="2">
        <v>21877</v>
      </c>
      <c r="E38" s="2" t="s">
        <v>30</v>
      </c>
      <c r="F38" s="2" t="s">
        <v>125</v>
      </c>
      <c r="G38" s="2" t="s">
        <v>32</v>
      </c>
      <c r="H38" s="2" t="s">
        <v>32</v>
      </c>
      <c r="I38" s="3">
        <v>45785</v>
      </c>
      <c r="J38" s="3">
        <v>45923</v>
      </c>
      <c r="K38" s="5">
        <v>11515000</v>
      </c>
      <c r="L38" s="5">
        <v>11515000</v>
      </c>
      <c r="M38" s="6">
        <v>7851</v>
      </c>
      <c r="N38" s="6">
        <v>7851</v>
      </c>
      <c r="O38" s="5">
        <v>14202008.34</v>
      </c>
      <c r="P38" s="5">
        <v>11515000</v>
      </c>
      <c r="Q38" s="2" t="s">
        <v>33</v>
      </c>
      <c r="R38" s="2">
        <v>-94.889099121093807</v>
      </c>
      <c r="S38" s="2">
        <v>33.639862060546903</v>
      </c>
      <c r="T38" s="2" t="s">
        <v>34</v>
      </c>
      <c r="U38" s="5">
        <v>0</v>
      </c>
      <c r="V38" s="6">
        <v>968</v>
      </c>
      <c r="W38" s="7" t="s">
        <v>33</v>
      </c>
      <c r="X38" s="7" t="s">
        <v>33</v>
      </c>
      <c r="Y38" s="7" t="s">
        <v>35</v>
      </c>
      <c r="Z38" s="7" t="s">
        <v>35</v>
      </c>
      <c r="AA38" s="2" t="s">
        <v>126</v>
      </c>
    </row>
    <row r="39" spans="1:27" ht="14.4" x14ac:dyDescent="0.3">
      <c r="A39" s="2" t="s">
        <v>123</v>
      </c>
      <c r="B39" s="2" t="s">
        <v>124</v>
      </c>
      <c r="C39" s="2" t="s">
        <v>29</v>
      </c>
      <c r="D39" s="2">
        <v>21877</v>
      </c>
      <c r="E39" s="2" t="s">
        <v>39</v>
      </c>
      <c r="F39" s="2" t="s">
        <v>127</v>
      </c>
      <c r="G39" s="2" t="s">
        <v>32</v>
      </c>
      <c r="H39" s="2" t="s">
        <v>32</v>
      </c>
      <c r="I39" s="3">
        <v>45785</v>
      </c>
      <c r="J39" s="3">
        <v>45923</v>
      </c>
      <c r="K39" s="5">
        <v>1280000</v>
      </c>
      <c r="L39" s="5">
        <v>1280000</v>
      </c>
      <c r="M39" s="6">
        <v>7851</v>
      </c>
      <c r="N39" s="6">
        <v>7851</v>
      </c>
      <c r="O39" s="5">
        <v>581645.32999999996</v>
      </c>
      <c r="P39" s="5">
        <v>1280000</v>
      </c>
      <c r="Q39" s="2" t="s">
        <v>33</v>
      </c>
      <c r="R39" s="2">
        <v>-94.889099121093807</v>
      </c>
      <c r="S39" s="2">
        <v>33.639862060546903</v>
      </c>
      <c r="T39" s="2" t="s">
        <v>34</v>
      </c>
      <c r="U39" s="5">
        <v>0</v>
      </c>
      <c r="V39" s="6">
        <v>968</v>
      </c>
      <c r="W39" s="7" t="s">
        <v>33</v>
      </c>
      <c r="X39" s="7" t="s">
        <v>33</v>
      </c>
      <c r="Y39" s="7" t="s">
        <v>35</v>
      </c>
      <c r="Z39" s="7" t="s">
        <v>35</v>
      </c>
      <c r="AA39" s="2" t="s">
        <v>126</v>
      </c>
    </row>
    <row r="40" spans="1:27" ht="14.4" x14ac:dyDescent="0.3">
      <c r="A40" s="2" t="s">
        <v>128</v>
      </c>
      <c r="B40" s="2" t="s">
        <v>129</v>
      </c>
      <c r="C40" s="2" t="s">
        <v>29</v>
      </c>
      <c r="D40" s="2">
        <v>21876</v>
      </c>
      <c r="E40" s="2" t="s">
        <v>30</v>
      </c>
      <c r="F40" s="2" t="s">
        <v>130</v>
      </c>
      <c r="G40" s="2" t="s">
        <v>32</v>
      </c>
      <c r="H40" s="2" t="s">
        <v>32</v>
      </c>
      <c r="I40" s="3">
        <v>45785</v>
      </c>
      <c r="J40" s="3">
        <v>45937</v>
      </c>
      <c r="K40" s="5">
        <v>5580000</v>
      </c>
      <c r="L40" s="5">
        <v>5580000</v>
      </c>
      <c r="M40" s="6">
        <v>3232</v>
      </c>
      <c r="N40" s="6">
        <v>3232</v>
      </c>
      <c r="O40" s="5">
        <v>10345028</v>
      </c>
      <c r="P40" s="5">
        <v>5580000</v>
      </c>
      <c r="Q40" s="2" t="s">
        <v>33</v>
      </c>
      <c r="R40" s="2">
        <v>-97.683639526367202</v>
      </c>
      <c r="S40" s="2">
        <v>32.965957641601598</v>
      </c>
      <c r="T40" s="2" t="s">
        <v>87</v>
      </c>
      <c r="U40" s="5">
        <v>35894</v>
      </c>
      <c r="V40" s="6">
        <v>89</v>
      </c>
      <c r="W40" s="7" t="s">
        <v>35</v>
      </c>
      <c r="X40" s="7" t="s">
        <v>33</v>
      </c>
      <c r="Y40" s="7" t="s">
        <v>35</v>
      </c>
      <c r="Z40" s="7" t="s">
        <v>35</v>
      </c>
      <c r="AA40" s="2" t="s">
        <v>23</v>
      </c>
    </row>
    <row r="41" spans="1:27" ht="14.4" x14ac:dyDescent="0.3">
      <c r="A41" s="2" t="s">
        <v>128</v>
      </c>
      <c r="B41" s="2" t="s">
        <v>129</v>
      </c>
      <c r="C41" s="2" t="s">
        <v>29</v>
      </c>
      <c r="D41" s="2">
        <v>21876</v>
      </c>
      <c r="E41" s="2" t="s">
        <v>39</v>
      </c>
      <c r="F41" s="2" t="s">
        <v>131</v>
      </c>
      <c r="G41" s="2" t="s">
        <v>32</v>
      </c>
      <c r="H41" s="2" t="s">
        <v>32</v>
      </c>
      <c r="I41" s="3">
        <v>45785</v>
      </c>
      <c r="J41" s="3">
        <v>45937</v>
      </c>
      <c r="K41" s="5">
        <v>620000</v>
      </c>
      <c r="L41" s="5">
        <v>620000</v>
      </c>
      <c r="M41" s="6">
        <v>3232</v>
      </c>
      <c r="N41" s="6">
        <v>3232</v>
      </c>
      <c r="O41" s="5">
        <v>207652</v>
      </c>
      <c r="P41" s="5">
        <v>620000</v>
      </c>
      <c r="Q41" s="2" t="s">
        <v>33</v>
      </c>
      <c r="R41" s="2">
        <v>-97.683639526367202</v>
      </c>
      <c r="S41" s="2">
        <v>32.965957641601598</v>
      </c>
      <c r="T41" s="2" t="s">
        <v>87</v>
      </c>
      <c r="U41" s="5">
        <v>35894</v>
      </c>
      <c r="V41" s="6">
        <v>89</v>
      </c>
      <c r="W41" s="7" t="s">
        <v>35</v>
      </c>
      <c r="X41" s="7" t="s">
        <v>33</v>
      </c>
      <c r="Y41" s="7" t="s">
        <v>35</v>
      </c>
      <c r="Z41" s="7" t="s">
        <v>35</v>
      </c>
      <c r="AA41" s="2" t="s">
        <v>23</v>
      </c>
    </row>
    <row r="42" spans="1:27" ht="14.4" x14ac:dyDescent="0.3">
      <c r="A42" s="2" t="s">
        <v>132</v>
      </c>
      <c r="B42" s="2" t="s">
        <v>89</v>
      </c>
      <c r="C42" s="2" t="s">
        <v>29</v>
      </c>
      <c r="D42" s="2">
        <v>21864</v>
      </c>
      <c r="E42" s="2" t="s">
        <v>30</v>
      </c>
      <c r="F42" s="2" t="s">
        <v>133</v>
      </c>
      <c r="G42" s="2" t="s">
        <v>32</v>
      </c>
      <c r="H42" s="2" t="s">
        <v>32</v>
      </c>
      <c r="I42" s="3">
        <v>45729</v>
      </c>
      <c r="J42" s="3">
        <v>45848</v>
      </c>
      <c r="K42" s="5">
        <v>367500</v>
      </c>
      <c r="L42" s="5">
        <v>367500</v>
      </c>
      <c r="M42" s="6">
        <v>775</v>
      </c>
      <c r="N42" s="6">
        <v>775</v>
      </c>
      <c r="O42" s="5">
        <v>157897</v>
      </c>
      <c r="P42" s="5">
        <v>367500</v>
      </c>
      <c r="Q42" s="2" t="s">
        <v>33</v>
      </c>
      <c r="R42" s="2">
        <v>-98.4970703125</v>
      </c>
      <c r="S42" s="2">
        <v>32.551971435546903</v>
      </c>
      <c r="T42" s="2" t="s">
        <v>34</v>
      </c>
      <c r="U42" s="5">
        <v>0</v>
      </c>
      <c r="V42" s="6">
        <v>12</v>
      </c>
      <c r="W42" s="7" t="s">
        <v>35</v>
      </c>
      <c r="X42" s="7" t="s">
        <v>33</v>
      </c>
      <c r="Y42" s="7" t="s">
        <v>35</v>
      </c>
      <c r="Z42" s="7" t="s">
        <v>35</v>
      </c>
      <c r="AA42" s="2" t="s">
        <v>23</v>
      </c>
    </row>
    <row r="43" spans="1:27" ht="14.4" x14ac:dyDescent="0.3">
      <c r="A43" s="2" t="s">
        <v>134</v>
      </c>
      <c r="B43" s="2" t="s">
        <v>135</v>
      </c>
      <c r="C43" s="2" t="s">
        <v>29</v>
      </c>
      <c r="D43" s="2">
        <v>21857</v>
      </c>
      <c r="E43" s="2" t="s">
        <v>30</v>
      </c>
      <c r="F43" s="2" t="s">
        <v>136</v>
      </c>
      <c r="G43" s="2" t="s">
        <v>32</v>
      </c>
      <c r="H43" s="2" t="s">
        <v>32</v>
      </c>
      <c r="I43" s="3">
        <v>45729</v>
      </c>
      <c r="J43" s="3">
        <v>45868</v>
      </c>
      <c r="K43" s="5">
        <v>5055000</v>
      </c>
      <c r="L43" s="5">
        <v>5055000</v>
      </c>
      <c r="M43" s="6">
        <v>2076</v>
      </c>
      <c r="N43" s="6">
        <v>2076</v>
      </c>
      <c r="O43" s="5">
        <v>9371139</v>
      </c>
      <c r="P43" s="5">
        <v>5055000</v>
      </c>
      <c r="Q43" s="2" t="s">
        <v>33</v>
      </c>
      <c r="R43" s="2">
        <v>-96.779670715332003</v>
      </c>
      <c r="S43" s="2">
        <v>29.702312469482401</v>
      </c>
      <c r="T43" s="2" t="s">
        <v>34</v>
      </c>
      <c r="U43" s="5">
        <v>0</v>
      </c>
      <c r="V43" s="6">
        <v>565</v>
      </c>
      <c r="W43" s="7" t="s">
        <v>33</v>
      </c>
      <c r="X43" s="7" t="s">
        <v>35</v>
      </c>
      <c r="Y43" s="7" t="s">
        <v>35</v>
      </c>
      <c r="Z43" s="7" t="s">
        <v>35</v>
      </c>
      <c r="AA43" s="2" t="s">
        <v>22</v>
      </c>
    </row>
    <row r="44" spans="1:27" ht="14.4" x14ac:dyDescent="0.3">
      <c r="A44" s="2" t="s">
        <v>137</v>
      </c>
      <c r="B44" s="2" t="s">
        <v>138</v>
      </c>
      <c r="C44" s="2" t="s">
        <v>29</v>
      </c>
      <c r="D44" s="2">
        <v>21844</v>
      </c>
      <c r="E44" s="2" t="s">
        <v>30</v>
      </c>
      <c r="F44" s="2" t="s">
        <v>139</v>
      </c>
      <c r="G44" s="2" t="s">
        <v>32</v>
      </c>
      <c r="H44" s="2" t="s">
        <v>32</v>
      </c>
      <c r="I44" s="3">
        <v>45729</v>
      </c>
      <c r="J44" s="3">
        <v>45868</v>
      </c>
      <c r="K44" s="5">
        <v>3370500</v>
      </c>
      <c r="L44" s="5">
        <v>3370500</v>
      </c>
      <c r="M44" s="6">
        <v>2580</v>
      </c>
      <c r="N44" s="6">
        <v>2580</v>
      </c>
      <c r="O44" s="5">
        <v>5642057</v>
      </c>
      <c r="P44" s="5">
        <v>3370500</v>
      </c>
      <c r="Q44" s="2" t="s">
        <v>33</v>
      </c>
      <c r="R44" s="2">
        <v>-99.574432373046903</v>
      </c>
      <c r="S44" s="2">
        <v>31.572351455688501</v>
      </c>
      <c r="T44" s="2" t="s">
        <v>34</v>
      </c>
      <c r="U44" s="5">
        <v>0</v>
      </c>
      <c r="V44" s="6">
        <v>18470</v>
      </c>
      <c r="W44" s="7" t="s">
        <v>35</v>
      </c>
      <c r="X44" s="7" t="s">
        <v>33</v>
      </c>
      <c r="Y44" s="7" t="s">
        <v>35</v>
      </c>
      <c r="Z44" s="7" t="s">
        <v>33</v>
      </c>
      <c r="AA44" s="2" t="s">
        <v>51</v>
      </c>
    </row>
    <row r="45" spans="1:27" ht="14.4" x14ac:dyDescent="0.3">
      <c r="A45" s="2" t="s">
        <v>137</v>
      </c>
      <c r="B45" s="2" t="s">
        <v>138</v>
      </c>
      <c r="C45" s="2" t="s">
        <v>29</v>
      </c>
      <c r="D45" s="2">
        <v>21844</v>
      </c>
      <c r="E45" s="2" t="s">
        <v>39</v>
      </c>
      <c r="F45" s="2" t="s">
        <v>140</v>
      </c>
      <c r="G45" s="2" t="s">
        <v>32</v>
      </c>
      <c r="H45" s="2" t="s">
        <v>32</v>
      </c>
      <c r="I45" s="3">
        <v>45729</v>
      </c>
      <c r="J45" s="3">
        <v>45868</v>
      </c>
      <c r="K45" s="5">
        <v>380000</v>
      </c>
      <c r="L45" s="5">
        <v>380000</v>
      </c>
      <c r="M45" s="6">
        <v>2580</v>
      </c>
      <c r="N45" s="6">
        <v>2580</v>
      </c>
      <c r="O45" s="5">
        <v>27173</v>
      </c>
      <c r="P45" s="5">
        <v>380000</v>
      </c>
      <c r="Q45" s="2" t="s">
        <v>33</v>
      </c>
      <c r="R45" s="2">
        <v>-99.574432373046903</v>
      </c>
      <c r="S45" s="2">
        <v>31.572351455688501</v>
      </c>
      <c r="T45" s="2" t="s">
        <v>34</v>
      </c>
      <c r="U45" s="5">
        <v>0</v>
      </c>
      <c r="V45" s="6">
        <v>18470</v>
      </c>
      <c r="W45" s="7" t="s">
        <v>35</v>
      </c>
      <c r="X45" s="7" t="s">
        <v>33</v>
      </c>
      <c r="Y45" s="7" t="s">
        <v>35</v>
      </c>
      <c r="Z45" s="7" t="s">
        <v>33</v>
      </c>
      <c r="AA45" s="2" t="s">
        <v>51</v>
      </c>
    </row>
    <row r="46" spans="1:27" ht="14.4" x14ac:dyDescent="0.3">
      <c r="A46" s="2" t="s">
        <v>120</v>
      </c>
      <c r="B46" s="2" t="s">
        <v>121</v>
      </c>
      <c r="C46" s="2" t="s">
        <v>29</v>
      </c>
      <c r="D46" s="2">
        <v>21878</v>
      </c>
      <c r="E46" s="2" t="s">
        <v>39</v>
      </c>
      <c r="F46" s="2" t="s">
        <v>141</v>
      </c>
      <c r="G46" s="2" t="s">
        <v>32</v>
      </c>
      <c r="H46" s="2" t="s">
        <v>32</v>
      </c>
      <c r="I46" s="3">
        <v>45918</v>
      </c>
      <c r="J46" s="3">
        <v>46093</v>
      </c>
      <c r="K46" s="5">
        <v>1075000</v>
      </c>
      <c r="L46" s="5">
        <v>1075000</v>
      </c>
      <c r="M46" s="6">
        <v>2662</v>
      </c>
      <c r="N46" s="6">
        <v>2662</v>
      </c>
      <c r="O46" s="5">
        <v>350983</v>
      </c>
      <c r="P46" s="5">
        <v>1075000</v>
      </c>
      <c r="Q46" s="2" t="s">
        <v>33</v>
      </c>
      <c r="R46" s="2">
        <v>-95.228767399999995</v>
      </c>
      <c r="S46" s="2">
        <v>33.12944031</v>
      </c>
      <c r="T46" s="2" t="s">
        <v>87</v>
      </c>
      <c r="U46" s="5">
        <v>0</v>
      </c>
      <c r="V46" s="6">
        <v>399</v>
      </c>
      <c r="W46" s="7" t="s">
        <v>35</v>
      </c>
      <c r="X46" s="7" t="s">
        <v>35</v>
      </c>
      <c r="Y46" s="7" t="s">
        <v>35</v>
      </c>
      <c r="Z46" s="7" t="s">
        <v>35</v>
      </c>
      <c r="AA46" s="25" t="s">
        <v>51</v>
      </c>
    </row>
    <row r="47" spans="1:27" ht="14.4" x14ac:dyDescent="0.3">
      <c r="A47" s="2" t="s">
        <v>142</v>
      </c>
      <c r="B47" s="2" t="s">
        <v>143</v>
      </c>
      <c r="C47" s="2" t="s">
        <v>29</v>
      </c>
      <c r="D47" s="2">
        <v>21879</v>
      </c>
      <c r="E47" s="2" t="s">
        <v>30</v>
      </c>
      <c r="F47" s="2" t="s">
        <v>144</v>
      </c>
      <c r="G47" s="2" t="s">
        <v>32</v>
      </c>
      <c r="H47" s="2" t="s">
        <v>32</v>
      </c>
      <c r="I47" s="3">
        <v>45833</v>
      </c>
      <c r="J47" s="3">
        <v>45967</v>
      </c>
      <c r="K47" s="5">
        <v>3843766</v>
      </c>
      <c r="L47" s="5">
        <v>3843766</v>
      </c>
      <c r="M47" s="6">
        <v>6570</v>
      </c>
      <c r="N47" s="6">
        <v>6570</v>
      </c>
      <c r="O47" s="5">
        <v>8674880.4600000009</v>
      </c>
      <c r="P47" s="5">
        <v>3843766</v>
      </c>
      <c r="Q47" s="2" t="s">
        <v>33</v>
      </c>
      <c r="R47" s="2">
        <v>-94.6827392578125</v>
      </c>
      <c r="S47" s="2">
        <v>31.553453445434599</v>
      </c>
      <c r="T47" s="2" t="s">
        <v>34</v>
      </c>
      <c r="U47" s="5">
        <v>0</v>
      </c>
      <c r="V47" s="6">
        <v>0</v>
      </c>
      <c r="W47" s="7" t="s">
        <v>35</v>
      </c>
      <c r="X47" s="7" t="s">
        <v>35</v>
      </c>
      <c r="Y47" s="7" t="s">
        <v>35</v>
      </c>
      <c r="Z47" s="7" t="s">
        <v>35</v>
      </c>
      <c r="AA47" s="25" t="s">
        <v>23</v>
      </c>
    </row>
    <row r="48" spans="1:27" ht="14.4" x14ac:dyDescent="0.3">
      <c r="A48" s="2" t="s">
        <v>142</v>
      </c>
      <c r="B48" s="2" t="s">
        <v>143</v>
      </c>
      <c r="C48" s="2" t="s">
        <v>29</v>
      </c>
      <c r="D48" s="2">
        <v>21879</v>
      </c>
      <c r="E48" s="2" t="s">
        <v>39</v>
      </c>
      <c r="F48" s="2" t="s">
        <v>145</v>
      </c>
      <c r="G48" s="2" t="s">
        <v>32</v>
      </c>
      <c r="H48" s="2" t="s">
        <v>32</v>
      </c>
      <c r="I48" s="3">
        <v>45833</v>
      </c>
      <c r="J48" s="3">
        <v>45967</v>
      </c>
      <c r="K48" s="5">
        <v>430000</v>
      </c>
      <c r="L48" s="5">
        <v>430000</v>
      </c>
      <c r="M48" s="6">
        <v>6570</v>
      </c>
      <c r="N48" s="6">
        <v>6570</v>
      </c>
      <c r="O48" s="5">
        <v>119839</v>
      </c>
      <c r="P48" s="5">
        <v>430000</v>
      </c>
      <c r="Q48" s="2" t="s">
        <v>33</v>
      </c>
      <c r="R48" s="2">
        <v>-94.6827392578125</v>
      </c>
      <c r="S48" s="2">
        <v>31.553453445434599</v>
      </c>
      <c r="T48" s="2" t="s">
        <v>34</v>
      </c>
      <c r="U48" s="5">
        <v>0</v>
      </c>
      <c r="V48" s="6">
        <v>0</v>
      </c>
      <c r="W48" s="7" t="s">
        <v>35</v>
      </c>
      <c r="X48" s="7" t="s">
        <v>35</v>
      </c>
      <c r="Y48" s="7" t="s">
        <v>35</v>
      </c>
      <c r="Z48" s="7" t="s">
        <v>35</v>
      </c>
      <c r="AA48" s="25" t="s">
        <v>23</v>
      </c>
    </row>
    <row r="49" spans="1:27" ht="14.4" x14ac:dyDescent="0.3">
      <c r="A49" s="2" t="s">
        <v>146</v>
      </c>
      <c r="B49" s="2" t="s">
        <v>147</v>
      </c>
      <c r="C49" s="2" t="s">
        <v>148</v>
      </c>
      <c r="D49" s="2">
        <v>21883</v>
      </c>
      <c r="E49" s="2" t="s">
        <v>30</v>
      </c>
      <c r="F49" s="2" t="s">
        <v>149</v>
      </c>
      <c r="G49" s="2" t="s">
        <v>32</v>
      </c>
      <c r="H49" s="2" t="s">
        <v>32</v>
      </c>
      <c r="I49" s="3">
        <v>45890</v>
      </c>
      <c r="J49" s="3">
        <v>46072</v>
      </c>
      <c r="K49" s="5">
        <v>584000</v>
      </c>
      <c r="L49" s="5">
        <v>584000</v>
      </c>
      <c r="M49" s="6">
        <v>2166</v>
      </c>
      <c r="N49" s="6">
        <v>2166</v>
      </c>
      <c r="O49" s="5">
        <v>272264</v>
      </c>
      <c r="P49" s="5">
        <v>584000</v>
      </c>
      <c r="Q49" s="2" t="s">
        <v>35</v>
      </c>
      <c r="R49" s="2">
        <v>-95.0220947265625</v>
      </c>
      <c r="S49" s="2">
        <v>29.804143905639599</v>
      </c>
      <c r="T49" s="2" t="s">
        <v>34</v>
      </c>
      <c r="U49" s="5">
        <v>0</v>
      </c>
      <c r="V49" s="6">
        <v>247</v>
      </c>
      <c r="W49" s="7" t="s">
        <v>35</v>
      </c>
      <c r="X49" s="7" t="s">
        <v>35</v>
      </c>
      <c r="Y49" s="7" t="s">
        <v>35</v>
      </c>
      <c r="Z49" s="7" t="s">
        <v>35</v>
      </c>
      <c r="AA49" s="25" t="s">
        <v>51</v>
      </c>
    </row>
    <row r="50" spans="1:27" ht="14.4" x14ac:dyDescent="0.3">
      <c r="A50" s="20" t="s">
        <v>150</v>
      </c>
      <c r="B50" s="20" t="s">
        <v>151</v>
      </c>
      <c r="C50" s="2" t="s">
        <v>29</v>
      </c>
      <c r="D50" s="2">
        <v>21890</v>
      </c>
      <c r="E50" s="2" t="s">
        <v>30</v>
      </c>
      <c r="F50" s="2" t="s">
        <v>152</v>
      </c>
      <c r="G50" s="2" t="s">
        <v>32</v>
      </c>
      <c r="H50" s="2" t="s">
        <v>153</v>
      </c>
      <c r="I50" s="3">
        <v>46072</v>
      </c>
      <c r="J50" s="10" t="s">
        <v>154</v>
      </c>
      <c r="K50" s="5">
        <v>3300000</v>
      </c>
      <c r="L50" s="5">
        <v>3300000</v>
      </c>
      <c r="M50" s="6">
        <v>0</v>
      </c>
      <c r="N50" s="6">
        <v>850</v>
      </c>
      <c r="O50" s="5">
        <v>7397283</v>
      </c>
      <c r="P50" s="5">
        <v>3300000</v>
      </c>
      <c r="Q50" s="2" t="s">
        <v>33</v>
      </c>
      <c r="R50" s="2">
        <v>-102.0008926</v>
      </c>
      <c r="S50" s="2">
        <v>33.620941160000001</v>
      </c>
      <c r="T50" s="2" t="s">
        <v>34</v>
      </c>
      <c r="U50" s="5">
        <v>0</v>
      </c>
      <c r="V50" s="6">
        <v>462</v>
      </c>
      <c r="W50" s="7" t="s">
        <v>35</v>
      </c>
      <c r="X50" s="7" t="s">
        <v>35</v>
      </c>
      <c r="Y50" s="7" t="s">
        <v>35</v>
      </c>
      <c r="Z50" s="7" t="s">
        <v>35</v>
      </c>
      <c r="AA50" s="25" t="s">
        <v>47</v>
      </c>
    </row>
    <row r="51" spans="1:27" ht="14.4" x14ac:dyDescent="0.3">
      <c r="A51" s="2" t="s">
        <v>155</v>
      </c>
      <c r="B51" s="2" t="s">
        <v>156</v>
      </c>
      <c r="C51" s="2" t="s">
        <v>148</v>
      </c>
      <c r="D51" s="2">
        <v>21881</v>
      </c>
      <c r="E51" s="2" t="s">
        <v>30</v>
      </c>
      <c r="F51" s="2" t="s">
        <v>157</v>
      </c>
      <c r="G51" s="2" t="s">
        <v>32</v>
      </c>
      <c r="H51" s="2" t="s">
        <v>32</v>
      </c>
      <c r="I51" s="3">
        <v>45890</v>
      </c>
      <c r="J51" s="3">
        <v>46058</v>
      </c>
      <c r="K51" s="5">
        <v>4003900</v>
      </c>
      <c r="L51" s="5">
        <v>4003900</v>
      </c>
      <c r="M51" s="6">
        <v>10616</v>
      </c>
      <c r="N51" s="6">
        <v>10616</v>
      </c>
      <c r="O51" s="5">
        <v>5949793</v>
      </c>
      <c r="P51" s="5">
        <v>4003900</v>
      </c>
      <c r="Q51" s="2" t="s">
        <v>33</v>
      </c>
      <c r="R51" s="2">
        <v>-98.540824890136705</v>
      </c>
      <c r="S51" s="2">
        <v>32.4520454406738</v>
      </c>
      <c r="T51" s="2" t="s">
        <v>34</v>
      </c>
      <c r="U51" s="5">
        <v>0</v>
      </c>
      <c r="V51" s="6">
        <v>882</v>
      </c>
      <c r="W51" s="7" t="s">
        <v>35</v>
      </c>
      <c r="X51" s="7" t="s">
        <v>35</v>
      </c>
      <c r="Y51" s="7" t="s">
        <v>35</v>
      </c>
      <c r="Z51" s="7" t="s">
        <v>33</v>
      </c>
      <c r="AA51" s="2" t="s">
        <v>47</v>
      </c>
    </row>
    <row r="52" spans="1:27" ht="14.4" x14ac:dyDescent="0.3">
      <c r="A52" s="2" t="s">
        <v>155</v>
      </c>
      <c r="B52" s="2" t="s">
        <v>156</v>
      </c>
      <c r="C52" s="2" t="s">
        <v>148</v>
      </c>
      <c r="D52" s="2">
        <v>21881</v>
      </c>
      <c r="E52" s="2" t="s">
        <v>39</v>
      </c>
      <c r="F52" s="2" t="s">
        <v>158</v>
      </c>
      <c r="G52" s="2" t="s">
        <v>32</v>
      </c>
      <c r="H52" s="2" t="s">
        <v>32</v>
      </c>
      <c r="I52" s="3">
        <v>45890</v>
      </c>
      <c r="J52" s="3">
        <v>46058</v>
      </c>
      <c r="K52" s="5">
        <v>1720000</v>
      </c>
      <c r="L52" s="5">
        <v>1720000</v>
      </c>
      <c r="M52" s="6">
        <v>10616</v>
      </c>
      <c r="N52" s="6">
        <v>10616</v>
      </c>
      <c r="O52" s="5">
        <v>364623</v>
      </c>
      <c r="P52" s="5">
        <v>1720000</v>
      </c>
      <c r="Q52" s="2" t="s">
        <v>33</v>
      </c>
      <c r="R52" s="2">
        <v>-98.540824890136705</v>
      </c>
      <c r="S52" s="2">
        <v>32.4520454406738</v>
      </c>
      <c r="T52" s="2" t="s">
        <v>34</v>
      </c>
      <c r="U52" s="5">
        <v>0</v>
      </c>
      <c r="V52" s="6">
        <v>882</v>
      </c>
      <c r="W52" s="7" t="s">
        <v>35</v>
      </c>
      <c r="X52" s="7" t="s">
        <v>35</v>
      </c>
      <c r="Y52" s="7" t="s">
        <v>35</v>
      </c>
      <c r="Z52" s="7" t="s">
        <v>33</v>
      </c>
      <c r="AA52" s="2" t="s">
        <v>47</v>
      </c>
    </row>
    <row r="53" spans="1:27" ht="14.4" x14ac:dyDescent="0.3">
      <c r="A53" s="2" t="s">
        <v>159</v>
      </c>
      <c r="B53" s="2" t="s">
        <v>160</v>
      </c>
      <c r="C53" s="2" t="s">
        <v>148</v>
      </c>
      <c r="D53" s="2">
        <v>21880</v>
      </c>
      <c r="E53" s="2" t="s">
        <v>30</v>
      </c>
      <c r="F53" s="2" t="s">
        <v>161</v>
      </c>
      <c r="G53" s="2" t="s">
        <v>32</v>
      </c>
      <c r="H53" s="2" t="s">
        <v>32</v>
      </c>
      <c r="I53" s="3">
        <v>45890</v>
      </c>
      <c r="J53" s="3">
        <v>46042</v>
      </c>
      <c r="K53" s="5">
        <v>11865000</v>
      </c>
      <c r="L53" s="5">
        <v>11865000</v>
      </c>
      <c r="M53" s="6">
        <v>26328</v>
      </c>
      <c r="N53" s="6">
        <v>26328</v>
      </c>
      <c r="O53" s="5">
        <v>22108824</v>
      </c>
      <c r="P53" s="5">
        <v>11865000</v>
      </c>
      <c r="Q53" s="2" t="s">
        <v>35</v>
      </c>
      <c r="R53" s="2">
        <v>-96.536392211914105</v>
      </c>
      <c r="S53" s="2">
        <v>33.7555541992188</v>
      </c>
      <c r="T53" s="2" t="s">
        <v>87</v>
      </c>
      <c r="U53" s="5">
        <v>146038</v>
      </c>
      <c r="V53" s="6">
        <v>18</v>
      </c>
      <c r="W53" s="7" t="s">
        <v>35</v>
      </c>
      <c r="X53" s="7" t="s">
        <v>33</v>
      </c>
      <c r="Y53" s="7" t="s">
        <v>35</v>
      </c>
      <c r="Z53" s="7" t="s">
        <v>35</v>
      </c>
      <c r="AA53" s="2" t="s">
        <v>23</v>
      </c>
    </row>
    <row r="54" spans="1:27" ht="14.4" x14ac:dyDescent="0.3">
      <c r="A54" s="2" t="s">
        <v>159</v>
      </c>
      <c r="B54" s="2" t="s">
        <v>160</v>
      </c>
      <c r="C54" s="2" t="s">
        <v>148</v>
      </c>
      <c r="D54" s="2">
        <v>21880</v>
      </c>
      <c r="E54" s="2" t="s">
        <v>39</v>
      </c>
      <c r="F54" s="2" t="s">
        <v>162</v>
      </c>
      <c r="G54" s="2" t="s">
        <v>32</v>
      </c>
      <c r="H54" s="2" t="s">
        <v>32</v>
      </c>
      <c r="I54" s="3">
        <v>45890</v>
      </c>
      <c r="J54" s="3">
        <v>46042</v>
      </c>
      <c r="K54" s="5">
        <v>5085000</v>
      </c>
      <c r="L54" s="5">
        <v>5085000</v>
      </c>
      <c r="M54" s="6">
        <v>26328</v>
      </c>
      <c r="N54" s="6">
        <v>26328</v>
      </c>
      <c r="O54" s="5">
        <v>1371510</v>
      </c>
      <c r="P54" s="5">
        <v>5085000</v>
      </c>
      <c r="Q54" s="2" t="s">
        <v>35</v>
      </c>
      <c r="R54" s="2">
        <v>-96.536392211914105</v>
      </c>
      <c r="S54" s="2">
        <v>33.7555541992188</v>
      </c>
      <c r="T54" s="2" t="s">
        <v>87</v>
      </c>
      <c r="U54" s="5">
        <v>146038</v>
      </c>
      <c r="V54" s="6">
        <v>18</v>
      </c>
      <c r="W54" s="7" t="s">
        <v>35</v>
      </c>
      <c r="X54" s="7" t="s">
        <v>33</v>
      </c>
      <c r="Y54" s="7" t="s">
        <v>35</v>
      </c>
      <c r="Z54" s="7" t="s">
        <v>35</v>
      </c>
      <c r="AA54" s="2" t="s">
        <v>23</v>
      </c>
    </row>
    <row r="55" spans="1:27" ht="14.4" x14ac:dyDescent="0.3">
      <c r="A55" s="2" t="s">
        <v>163</v>
      </c>
      <c r="B55" s="2" t="s">
        <v>164</v>
      </c>
      <c r="C55" s="2" t="s">
        <v>148</v>
      </c>
      <c r="D55" s="2">
        <v>21884</v>
      </c>
      <c r="E55" s="2" t="s">
        <v>30</v>
      </c>
      <c r="F55" s="2" t="s">
        <v>165</v>
      </c>
      <c r="G55" s="2" t="s">
        <v>32</v>
      </c>
      <c r="H55" s="2" t="s">
        <v>32</v>
      </c>
      <c r="I55" s="3">
        <v>45890</v>
      </c>
      <c r="J55" s="3">
        <v>46010</v>
      </c>
      <c r="K55" s="5">
        <v>11969167</v>
      </c>
      <c r="L55" s="5">
        <v>11969167</v>
      </c>
      <c r="M55" s="6">
        <v>34314</v>
      </c>
      <c r="N55" s="6">
        <v>34275</v>
      </c>
      <c r="O55" s="5">
        <v>17311006</v>
      </c>
      <c r="P55" s="5">
        <v>11969167</v>
      </c>
      <c r="Q55" s="2" t="s">
        <v>33</v>
      </c>
      <c r="R55" s="2">
        <v>-97.709724426269503</v>
      </c>
      <c r="S55" s="2">
        <v>26.248542785644499</v>
      </c>
      <c r="T55" s="2" t="s">
        <v>34</v>
      </c>
      <c r="U55" s="5">
        <v>0</v>
      </c>
      <c r="V55" s="6">
        <v>10640</v>
      </c>
      <c r="W55" s="7" t="s">
        <v>33</v>
      </c>
      <c r="X55" s="7" t="s">
        <v>35</v>
      </c>
      <c r="Y55" s="7" t="s">
        <v>35</v>
      </c>
      <c r="Z55" s="7" t="s">
        <v>33</v>
      </c>
      <c r="AA55" s="2" t="s">
        <v>166</v>
      </c>
    </row>
    <row r="56" spans="1:27" ht="14.4" x14ac:dyDescent="0.3">
      <c r="A56" s="2" t="s">
        <v>163</v>
      </c>
      <c r="B56" s="2" t="s">
        <v>164</v>
      </c>
      <c r="C56" s="2" t="s">
        <v>148</v>
      </c>
      <c r="D56" s="2">
        <v>21884</v>
      </c>
      <c r="E56" s="2" t="s">
        <v>39</v>
      </c>
      <c r="F56" s="2" t="s">
        <v>167</v>
      </c>
      <c r="G56" s="2" t="s">
        <v>32</v>
      </c>
      <c r="H56" s="2" t="s">
        <v>32</v>
      </c>
      <c r="I56" s="3">
        <v>45890</v>
      </c>
      <c r="J56" s="3">
        <v>46010</v>
      </c>
      <c r="K56" s="5">
        <v>5135000</v>
      </c>
      <c r="L56" s="5">
        <v>5135000</v>
      </c>
      <c r="M56" s="6">
        <v>34314</v>
      </c>
      <c r="N56" s="6">
        <v>34275</v>
      </c>
      <c r="O56" s="5">
        <v>2221754.77</v>
      </c>
      <c r="P56" s="5">
        <v>5135000</v>
      </c>
      <c r="Q56" s="2" t="s">
        <v>33</v>
      </c>
      <c r="R56" s="2">
        <v>-97.709724426269503</v>
      </c>
      <c r="S56" s="2">
        <v>26.248542785644499</v>
      </c>
      <c r="T56" s="2" t="s">
        <v>34</v>
      </c>
      <c r="U56" s="5">
        <v>0</v>
      </c>
      <c r="V56" s="6">
        <v>10640</v>
      </c>
      <c r="W56" s="7" t="s">
        <v>33</v>
      </c>
      <c r="X56" s="7" t="s">
        <v>35</v>
      </c>
      <c r="Y56" s="7" t="s">
        <v>35</v>
      </c>
      <c r="Z56" s="7" t="s">
        <v>33</v>
      </c>
      <c r="AA56" s="2" t="s">
        <v>166</v>
      </c>
    </row>
    <row r="57" spans="1:27" ht="14.4" x14ac:dyDescent="0.3">
      <c r="A57" s="2" t="s">
        <v>168</v>
      </c>
      <c r="B57" s="2" t="s">
        <v>164</v>
      </c>
      <c r="C57" s="2" t="s">
        <v>148</v>
      </c>
      <c r="D57" s="2">
        <v>21885</v>
      </c>
      <c r="E57" s="2" t="s">
        <v>30</v>
      </c>
      <c r="F57" s="2" t="s">
        <v>169</v>
      </c>
      <c r="G57" s="2" t="s">
        <v>32</v>
      </c>
      <c r="H57" s="2" t="s">
        <v>32</v>
      </c>
      <c r="I57" s="3">
        <v>45890</v>
      </c>
      <c r="J57" s="3">
        <v>46080</v>
      </c>
      <c r="K57" s="5">
        <v>5780000</v>
      </c>
      <c r="L57" s="5">
        <v>5780000</v>
      </c>
      <c r="M57" s="6">
        <v>88761</v>
      </c>
      <c r="N57" s="6">
        <v>88761</v>
      </c>
      <c r="O57" s="5">
        <v>8188353</v>
      </c>
      <c r="P57" s="5">
        <v>5780000</v>
      </c>
      <c r="Q57" s="2" t="s">
        <v>35</v>
      </c>
      <c r="R57" s="2">
        <v>-97.692863464355497</v>
      </c>
      <c r="S57" s="2">
        <v>26.196435928344702</v>
      </c>
      <c r="T57" s="2" t="s">
        <v>34</v>
      </c>
      <c r="U57" s="5">
        <v>0</v>
      </c>
      <c r="V57" s="6">
        <v>93</v>
      </c>
      <c r="W57" s="7" t="s">
        <v>35</v>
      </c>
      <c r="X57" s="7" t="s">
        <v>33</v>
      </c>
      <c r="Y57" s="7" t="s">
        <v>35</v>
      </c>
      <c r="Z57" s="7" t="s">
        <v>35</v>
      </c>
      <c r="AA57" s="2" t="s">
        <v>23</v>
      </c>
    </row>
    <row r="58" spans="1:27" ht="14.4" x14ac:dyDescent="0.3">
      <c r="A58" s="2" t="s">
        <v>168</v>
      </c>
      <c r="B58" s="2" t="s">
        <v>164</v>
      </c>
      <c r="C58" s="2" t="s">
        <v>148</v>
      </c>
      <c r="D58" s="2">
        <v>21885</v>
      </c>
      <c r="E58" s="2" t="s">
        <v>39</v>
      </c>
      <c r="F58" s="2" t="s">
        <v>170</v>
      </c>
      <c r="G58" s="2" t="s">
        <v>32</v>
      </c>
      <c r="H58" s="2" t="s">
        <v>32</v>
      </c>
      <c r="I58" s="3">
        <v>45890</v>
      </c>
      <c r="J58" s="3">
        <v>46080</v>
      </c>
      <c r="K58" s="5">
        <v>2480000</v>
      </c>
      <c r="L58" s="5">
        <v>2480000</v>
      </c>
      <c r="M58" s="6">
        <v>88761</v>
      </c>
      <c r="N58" s="6">
        <v>88761</v>
      </c>
      <c r="O58" s="5">
        <v>705370</v>
      </c>
      <c r="P58" s="5">
        <v>2480000</v>
      </c>
      <c r="Q58" s="2" t="s">
        <v>35</v>
      </c>
      <c r="R58" s="2">
        <v>-97.692863464355497</v>
      </c>
      <c r="S58" s="2">
        <v>26.196435928344702</v>
      </c>
      <c r="T58" s="2" t="s">
        <v>34</v>
      </c>
      <c r="U58" s="5">
        <v>0</v>
      </c>
      <c r="V58" s="6">
        <v>93</v>
      </c>
      <c r="W58" s="7" t="s">
        <v>35</v>
      </c>
      <c r="X58" s="7" t="s">
        <v>33</v>
      </c>
      <c r="Y58" s="7" t="s">
        <v>35</v>
      </c>
      <c r="Z58" s="7" t="s">
        <v>35</v>
      </c>
      <c r="AA58" s="2" t="s">
        <v>23</v>
      </c>
    </row>
    <row r="59" spans="1:27" ht="14.4" x14ac:dyDescent="0.3">
      <c r="A59" s="2" t="s">
        <v>168</v>
      </c>
      <c r="B59" s="2" t="s">
        <v>164</v>
      </c>
      <c r="C59" s="2" t="s">
        <v>148</v>
      </c>
      <c r="D59" s="2">
        <v>21887</v>
      </c>
      <c r="E59" s="2" t="s">
        <v>30</v>
      </c>
      <c r="F59" s="2" t="s">
        <v>171</v>
      </c>
      <c r="G59" s="2" t="s">
        <v>32</v>
      </c>
      <c r="H59" s="2" t="s">
        <v>32</v>
      </c>
      <c r="I59" s="3">
        <v>45890</v>
      </c>
      <c r="J59" s="3">
        <v>46080</v>
      </c>
      <c r="K59" s="5">
        <v>5810000</v>
      </c>
      <c r="L59" s="5">
        <v>5810000</v>
      </c>
      <c r="M59" s="6">
        <v>1695</v>
      </c>
      <c r="N59" s="6">
        <v>88761</v>
      </c>
      <c r="O59" s="5">
        <v>8426715</v>
      </c>
      <c r="P59" s="5">
        <v>5810000</v>
      </c>
      <c r="Q59" s="2" t="s">
        <v>35</v>
      </c>
      <c r="R59" s="2">
        <v>-97.697540283203097</v>
      </c>
      <c r="S59" s="2">
        <v>26.2138576507568</v>
      </c>
      <c r="T59" s="2" t="s">
        <v>34</v>
      </c>
      <c r="U59" s="5">
        <v>0</v>
      </c>
      <c r="V59" s="6">
        <v>48</v>
      </c>
      <c r="W59" s="7" t="s">
        <v>35</v>
      </c>
      <c r="X59" s="7" t="s">
        <v>33</v>
      </c>
      <c r="Y59" s="7" t="s">
        <v>35</v>
      </c>
      <c r="Z59" s="7" t="s">
        <v>35</v>
      </c>
      <c r="AA59" s="2" t="s">
        <v>23</v>
      </c>
    </row>
    <row r="60" spans="1:27" ht="14.4" x14ac:dyDescent="0.3">
      <c r="A60" s="2" t="s">
        <v>172</v>
      </c>
      <c r="B60" s="2" t="s">
        <v>164</v>
      </c>
      <c r="C60" s="2" t="s">
        <v>173</v>
      </c>
      <c r="D60" s="2">
        <v>51089</v>
      </c>
      <c r="E60" s="2" t="s">
        <v>39</v>
      </c>
      <c r="F60" s="2" t="s">
        <v>174</v>
      </c>
      <c r="G60" s="2" t="s">
        <v>32</v>
      </c>
      <c r="H60" s="2" t="s">
        <v>32</v>
      </c>
      <c r="I60" s="3">
        <v>45862</v>
      </c>
      <c r="J60" s="3">
        <v>45974</v>
      </c>
      <c r="K60" s="5">
        <v>64655000</v>
      </c>
      <c r="L60" s="5">
        <v>64655000</v>
      </c>
      <c r="M60" s="6">
        <v>23115</v>
      </c>
      <c r="N60" s="6">
        <v>23115</v>
      </c>
      <c r="O60" s="5">
        <v>7418906</v>
      </c>
      <c r="P60" s="4">
        <v>64655000</v>
      </c>
      <c r="Q60" s="2" t="s">
        <v>33</v>
      </c>
      <c r="R60" s="2">
        <v>-97.221000000000004</v>
      </c>
      <c r="S60" s="2">
        <v>26.064499999999999</v>
      </c>
      <c r="T60" s="2" t="s">
        <v>87</v>
      </c>
      <c r="U60" s="5">
        <v>0</v>
      </c>
      <c r="V60" s="6">
        <v>5600</v>
      </c>
      <c r="W60" s="7" t="s">
        <v>33</v>
      </c>
      <c r="X60" s="7" t="s">
        <v>35</v>
      </c>
      <c r="Y60" s="7" t="s">
        <v>35</v>
      </c>
      <c r="Z60" s="7" t="s">
        <v>35</v>
      </c>
      <c r="AA60" s="2" t="s">
        <v>22</v>
      </c>
    </row>
    <row r="61" spans="1:27" ht="14.4" x14ac:dyDescent="0.3">
      <c r="A61" s="2" t="s">
        <v>175</v>
      </c>
      <c r="B61" s="2" t="s">
        <v>176</v>
      </c>
      <c r="C61" s="2" t="s">
        <v>177</v>
      </c>
      <c r="D61" s="2">
        <v>51099</v>
      </c>
      <c r="E61" s="2" t="s">
        <v>39</v>
      </c>
      <c r="F61" s="2" t="s">
        <v>178</v>
      </c>
      <c r="G61" s="2" t="s">
        <v>32</v>
      </c>
      <c r="H61" s="2" t="s">
        <v>32</v>
      </c>
      <c r="I61" s="3">
        <v>45862</v>
      </c>
      <c r="J61" s="3">
        <v>45966</v>
      </c>
      <c r="K61" s="5">
        <v>30000000</v>
      </c>
      <c r="L61" s="5">
        <v>30000000</v>
      </c>
      <c r="M61" s="6">
        <v>151026</v>
      </c>
      <c r="N61" s="6">
        <v>151026</v>
      </c>
      <c r="O61" s="5">
        <v>2412042</v>
      </c>
      <c r="P61" s="4">
        <v>30000000</v>
      </c>
      <c r="Q61" s="2" t="s">
        <v>35</v>
      </c>
      <c r="R61" s="2">
        <v>-98.257599999999996</v>
      </c>
      <c r="S61" s="2">
        <v>26.283788699999999</v>
      </c>
      <c r="T61" s="2" t="s">
        <v>87</v>
      </c>
      <c r="U61" s="5">
        <v>0</v>
      </c>
      <c r="V61" s="6">
        <v>6720</v>
      </c>
      <c r="W61" s="7" t="s">
        <v>33</v>
      </c>
      <c r="X61" s="7" t="s">
        <v>35</v>
      </c>
      <c r="Y61" s="7" t="s">
        <v>35</v>
      </c>
      <c r="Z61" s="7" t="s">
        <v>35</v>
      </c>
      <c r="AA61" s="2" t="s">
        <v>22</v>
      </c>
    </row>
    <row r="62" spans="1:27" ht="14.4" x14ac:dyDescent="0.3">
      <c r="A62" s="2" t="s">
        <v>179</v>
      </c>
      <c r="B62" s="2" t="s">
        <v>180</v>
      </c>
      <c r="C62" s="2" t="s">
        <v>177</v>
      </c>
      <c r="D62" s="2">
        <v>51095</v>
      </c>
      <c r="E62" s="2" t="s">
        <v>39</v>
      </c>
      <c r="F62" s="2" t="s">
        <v>181</v>
      </c>
      <c r="G62" s="2" t="s">
        <v>32</v>
      </c>
      <c r="H62" s="2" t="s">
        <v>32</v>
      </c>
      <c r="I62" s="3">
        <v>45862</v>
      </c>
      <c r="J62" s="3">
        <v>45999</v>
      </c>
      <c r="K62" s="5">
        <v>26865000</v>
      </c>
      <c r="L62" s="5">
        <v>26865000</v>
      </c>
      <c r="M62" s="6">
        <v>2300000</v>
      </c>
      <c r="N62" s="6">
        <v>2300000</v>
      </c>
      <c r="O62" s="5">
        <v>3284843</v>
      </c>
      <c r="P62" s="4">
        <v>26865000</v>
      </c>
      <c r="Q62" s="2" t="s">
        <v>35</v>
      </c>
      <c r="R62" s="2">
        <v>-98.480959999999996</v>
      </c>
      <c r="S62" s="2">
        <v>29.250972699999998</v>
      </c>
      <c r="T62" s="2" t="s">
        <v>87</v>
      </c>
      <c r="U62" s="5">
        <v>0</v>
      </c>
      <c r="V62" s="6">
        <v>21000</v>
      </c>
      <c r="W62" s="7" t="s">
        <v>33</v>
      </c>
      <c r="X62" s="7" t="s">
        <v>35</v>
      </c>
      <c r="Y62" s="7" t="s">
        <v>35</v>
      </c>
      <c r="Z62" s="7" t="s">
        <v>35</v>
      </c>
      <c r="AA62" s="2" t="s">
        <v>22</v>
      </c>
    </row>
    <row r="63" spans="1:27" ht="14.4" x14ac:dyDescent="0.3">
      <c r="A63" s="2" t="s">
        <v>168</v>
      </c>
      <c r="B63" s="2" t="s">
        <v>164</v>
      </c>
      <c r="C63" s="2" t="s">
        <v>148</v>
      </c>
      <c r="D63" s="2">
        <v>21887</v>
      </c>
      <c r="E63" s="2" t="s">
        <v>39</v>
      </c>
      <c r="F63" s="2" t="s">
        <v>182</v>
      </c>
      <c r="G63" s="2" t="s">
        <v>32</v>
      </c>
      <c r="H63" s="2" t="s">
        <v>32</v>
      </c>
      <c r="I63" s="3">
        <v>45890</v>
      </c>
      <c r="J63" s="3">
        <v>46080</v>
      </c>
      <c r="K63" s="5">
        <v>2495000</v>
      </c>
      <c r="L63" s="5">
        <v>2495000</v>
      </c>
      <c r="M63" s="6">
        <v>1695</v>
      </c>
      <c r="N63" s="6">
        <v>88761</v>
      </c>
      <c r="O63" s="5">
        <v>821521</v>
      </c>
      <c r="P63" s="5">
        <v>2495000</v>
      </c>
      <c r="Q63" s="2" t="s">
        <v>35</v>
      </c>
      <c r="R63" s="2">
        <v>-97.697540283203097</v>
      </c>
      <c r="S63" s="2">
        <v>26.2138576507568</v>
      </c>
      <c r="T63" s="2" t="s">
        <v>34</v>
      </c>
      <c r="U63" s="5">
        <v>0</v>
      </c>
      <c r="V63" s="6">
        <v>48</v>
      </c>
      <c r="W63" s="7" t="s">
        <v>35</v>
      </c>
      <c r="X63" s="7" t="s">
        <v>33</v>
      </c>
      <c r="Y63" s="7" t="s">
        <v>35</v>
      </c>
      <c r="Z63" s="7" t="s">
        <v>35</v>
      </c>
      <c r="AA63" s="2" t="s">
        <v>23</v>
      </c>
    </row>
    <row r="64" spans="1:27" ht="14.4" x14ac:dyDescent="0.3">
      <c r="A64" s="2" t="s">
        <v>44</v>
      </c>
      <c r="B64" s="2" t="s">
        <v>45</v>
      </c>
      <c r="C64" s="2" t="s">
        <v>29</v>
      </c>
      <c r="D64" s="2">
        <v>62936</v>
      </c>
      <c r="E64" s="2" t="s">
        <v>30</v>
      </c>
      <c r="F64" s="2" t="s">
        <v>183</v>
      </c>
      <c r="G64" s="2" t="s">
        <v>32</v>
      </c>
      <c r="H64" s="2" t="s">
        <v>32</v>
      </c>
      <c r="I64" s="3">
        <v>45519</v>
      </c>
      <c r="J64" s="3">
        <v>45615</v>
      </c>
      <c r="K64" s="5">
        <v>7705000</v>
      </c>
      <c r="L64" s="5">
        <v>7705000</v>
      </c>
      <c r="M64" s="6">
        <v>578</v>
      </c>
      <c r="N64" s="6">
        <v>578</v>
      </c>
      <c r="O64" s="5">
        <v>14768998.74</v>
      </c>
      <c r="P64" s="5">
        <v>7705000</v>
      </c>
      <c r="Q64" s="2" t="s">
        <v>35</v>
      </c>
      <c r="R64" s="2">
        <v>-94.677421569824205</v>
      </c>
      <c r="S64" s="2">
        <v>31.705583572387699</v>
      </c>
      <c r="T64" s="2" t="s">
        <v>34</v>
      </c>
      <c r="U64" s="5">
        <v>0</v>
      </c>
      <c r="V64" s="6">
        <v>0</v>
      </c>
      <c r="W64" s="7" t="s">
        <v>35</v>
      </c>
      <c r="X64" s="7" t="s">
        <v>35</v>
      </c>
      <c r="Y64" s="7" t="s">
        <v>35</v>
      </c>
      <c r="Z64" s="7" t="s">
        <v>35</v>
      </c>
      <c r="AA64" s="25" t="s">
        <v>23</v>
      </c>
    </row>
    <row r="65" spans="1:28" ht="14.4" x14ac:dyDescent="0.3">
      <c r="A65" s="2" t="s">
        <v>184</v>
      </c>
      <c r="B65" s="2" t="s">
        <v>96</v>
      </c>
      <c r="C65" s="2" t="s">
        <v>148</v>
      </c>
      <c r="D65" s="2">
        <v>62809</v>
      </c>
      <c r="E65" s="2" t="s">
        <v>30</v>
      </c>
      <c r="F65" s="2" t="s">
        <v>185</v>
      </c>
      <c r="G65" s="2" t="s">
        <v>32</v>
      </c>
      <c r="H65" s="2" t="s">
        <v>153</v>
      </c>
      <c r="I65" s="3">
        <v>46072</v>
      </c>
      <c r="J65" s="10" t="s">
        <v>154</v>
      </c>
      <c r="K65" s="5">
        <v>10109100</v>
      </c>
      <c r="L65" s="27">
        <v>10109100</v>
      </c>
      <c r="M65" s="22">
        <v>10044</v>
      </c>
      <c r="N65" s="22">
        <v>10746</v>
      </c>
      <c r="O65" s="21">
        <v>0</v>
      </c>
      <c r="P65" s="21">
        <v>10109100</v>
      </c>
      <c r="Q65" s="20" t="s">
        <v>33</v>
      </c>
      <c r="R65" s="20">
        <v>-96.176437000000007</v>
      </c>
      <c r="S65" s="20">
        <v>33.578749999999999</v>
      </c>
      <c r="T65" s="2" t="s">
        <v>34</v>
      </c>
      <c r="U65" s="5">
        <v>0</v>
      </c>
      <c r="V65" s="22">
        <v>2984</v>
      </c>
      <c r="W65" s="23" t="s">
        <v>35</v>
      </c>
      <c r="X65" s="23" t="s">
        <v>33</v>
      </c>
      <c r="Y65" s="23" t="s">
        <v>35</v>
      </c>
      <c r="Z65" s="23" t="s">
        <v>33</v>
      </c>
      <c r="AA65" s="20" t="s">
        <v>51</v>
      </c>
      <c r="AB65" s="8"/>
    </row>
    <row r="66" spans="1:28" ht="14.4" x14ac:dyDescent="0.3">
      <c r="A66" s="2" t="s">
        <v>184</v>
      </c>
      <c r="B66" s="2" t="s">
        <v>96</v>
      </c>
      <c r="C66" s="2" t="s">
        <v>148</v>
      </c>
      <c r="D66" s="2">
        <v>62809</v>
      </c>
      <c r="E66" s="2" t="s">
        <v>39</v>
      </c>
      <c r="F66" s="2" t="s">
        <v>186</v>
      </c>
      <c r="G66" s="2" t="s">
        <v>32</v>
      </c>
      <c r="H66" s="2" t="s">
        <v>153</v>
      </c>
      <c r="I66" s="3">
        <v>46072</v>
      </c>
      <c r="J66" s="10" t="s">
        <v>154</v>
      </c>
      <c r="K66" s="5">
        <v>4335000</v>
      </c>
      <c r="L66" s="27">
        <v>4335000</v>
      </c>
      <c r="M66" s="22">
        <v>10044</v>
      </c>
      <c r="N66" s="22">
        <v>10746</v>
      </c>
      <c r="O66" s="21">
        <v>847811</v>
      </c>
      <c r="P66" s="21">
        <v>4335000</v>
      </c>
      <c r="Q66" s="20" t="s">
        <v>33</v>
      </c>
      <c r="R66" s="20">
        <v>-96.176437000000007</v>
      </c>
      <c r="S66" s="20">
        <v>33.578749999999999</v>
      </c>
      <c r="T66" s="2" t="s">
        <v>34</v>
      </c>
      <c r="U66" s="5">
        <v>0</v>
      </c>
      <c r="V66" s="22">
        <v>2984</v>
      </c>
      <c r="W66" s="23" t="s">
        <v>35</v>
      </c>
      <c r="X66" s="23" t="s">
        <v>33</v>
      </c>
      <c r="Y66" s="23" t="s">
        <v>35</v>
      </c>
      <c r="Z66" s="23" t="s">
        <v>33</v>
      </c>
      <c r="AA66" s="20" t="s">
        <v>51</v>
      </c>
      <c r="AB66" s="8"/>
    </row>
    <row r="67" spans="1:28" ht="14.4" x14ac:dyDescent="0.3">
      <c r="A67" s="2" t="s">
        <v>187</v>
      </c>
      <c r="B67" s="2" t="s">
        <v>188</v>
      </c>
      <c r="C67" s="2" t="s">
        <v>148</v>
      </c>
      <c r="D67" s="2">
        <v>21886</v>
      </c>
      <c r="E67" s="2" t="s">
        <v>30</v>
      </c>
      <c r="F67" s="2" t="s">
        <v>189</v>
      </c>
      <c r="G67" s="2" t="s">
        <v>32</v>
      </c>
      <c r="H67" s="2" t="s">
        <v>32</v>
      </c>
      <c r="I67" s="3">
        <v>45918</v>
      </c>
      <c r="J67" s="3">
        <v>46044</v>
      </c>
      <c r="K67" s="5">
        <v>3605000</v>
      </c>
      <c r="L67" s="5">
        <v>3605000</v>
      </c>
      <c r="M67" s="6">
        <v>11220</v>
      </c>
      <c r="N67" s="6">
        <v>11220</v>
      </c>
      <c r="O67" s="5">
        <v>8655693</v>
      </c>
      <c r="P67" s="5">
        <v>3605000</v>
      </c>
      <c r="Q67" s="2" t="s">
        <v>35</v>
      </c>
      <c r="R67" s="2">
        <v>-93.844238279999999</v>
      </c>
      <c r="S67" s="2">
        <v>31.346149440000001</v>
      </c>
      <c r="T67" s="2" t="s">
        <v>34</v>
      </c>
      <c r="U67" s="5">
        <v>0</v>
      </c>
      <c r="V67" s="6">
        <v>1860</v>
      </c>
      <c r="W67" s="7" t="s">
        <v>33</v>
      </c>
      <c r="X67" s="7" t="s">
        <v>35</v>
      </c>
      <c r="Y67" s="7" t="s">
        <v>35</v>
      </c>
      <c r="Z67" s="7" t="s">
        <v>33</v>
      </c>
      <c r="AA67" s="2" t="s">
        <v>166</v>
      </c>
    </row>
    <row r="68" spans="1:28" ht="14.4" x14ac:dyDescent="0.3">
      <c r="A68" s="2" t="s">
        <v>187</v>
      </c>
      <c r="B68" s="2" t="s">
        <v>188</v>
      </c>
      <c r="C68" s="2" t="s">
        <v>148</v>
      </c>
      <c r="D68" s="2">
        <v>21886</v>
      </c>
      <c r="E68" s="2" t="s">
        <v>39</v>
      </c>
      <c r="F68" s="2" t="s">
        <v>190</v>
      </c>
      <c r="G68" s="2" t="s">
        <v>32</v>
      </c>
      <c r="H68" s="2" t="s">
        <v>32</v>
      </c>
      <c r="I68" s="3">
        <v>45918</v>
      </c>
      <c r="J68" s="3">
        <v>46044</v>
      </c>
      <c r="K68" s="5">
        <v>1550000</v>
      </c>
      <c r="L68" s="5">
        <v>1550000</v>
      </c>
      <c r="M68" s="6">
        <v>11220</v>
      </c>
      <c r="N68" s="6">
        <v>11220</v>
      </c>
      <c r="O68" s="5">
        <v>874605</v>
      </c>
      <c r="P68" s="5">
        <v>1550000</v>
      </c>
      <c r="Q68" s="2" t="s">
        <v>35</v>
      </c>
      <c r="R68" s="2">
        <v>-93.844238279999999</v>
      </c>
      <c r="S68" s="2">
        <v>31.346149440000001</v>
      </c>
      <c r="T68" s="2" t="s">
        <v>34</v>
      </c>
      <c r="U68" s="5">
        <v>0</v>
      </c>
      <c r="V68" s="6">
        <v>1860</v>
      </c>
      <c r="W68" s="7" t="s">
        <v>33</v>
      </c>
      <c r="X68" s="7" t="s">
        <v>35</v>
      </c>
      <c r="Y68" s="7" t="s">
        <v>35</v>
      </c>
      <c r="Z68" s="7" t="s">
        <v>33</v>
      </c>
      <c r="AA68" s="2" t="s">
        <v>166</v>
      </c>
    </row>
    <row r="69" spans="1:28" ht="14.4" x14ac:dyDescent="0.3">
      <c r="A69" s="2" t="s">
        <v>191</v>
      </c>
      <c r="B69" s="2" t="s">
        <v>147</v>
      </c>
      <c r="C69" s="2" t="s">
        <v>148</v>
      </c>
      <c r="D69" s="2">
        <v>21882</v>
      </c>
      <c r="E69" s="2" t="s">
        <v>30</v>
      </c>
      <c r="F69" s="2" t="s">
        <v>192</v>
      </c>
      <c r="G69" s="2" t="s">
        <v>32</v>
      </c>
      <c r="H69" s="2" t="s">
        <v>153</v>
      </c>
      <c r="I69" s="3">
        <v>45890</v>
      </c>
      <c r="J69" s="10" t="s">
        <v>154</v>
      </c>
      <c r="K69" s="5">
        <v>253000</v>
      </c>
      <c r="L69" s="5">
        <v>253000</v>
      </c>
      <c r="M69" s="6">
        <v>78</v>
      </c>
      <c r="N69" s="6">
        <v>78</v>
      </c>
      <c r="O69" s="5">
        <v>253000</v>
      </c>
      <c r="P69" s="5">
        <v>253000</v>
      </c>
      <c r="Q69" s="2" t="s">
        <v>35</v>
      </c>
      <c r="R69" s="2">
        <v>-95.595474240000001</v>
      </c>
      <c r="S69" s="2">
        <v>29.96635818</v>
      </c>
      <c r="T69" s="2" t="s">
        <v>34</v>
      </c>
      <c r="U69" s="5">
        <v>0</v>
      </c>
      <c r="V69" s="6">
        <v>7</v>
      </c>
      <c r="W69" s="7" t="s">
        <v>35</v>
      </c>
      <c r="X69" s="7" t="s">
        <v>35</v>
      </c>
      <c r="Y69" s="7" t="s">
        <v>35</v>
      </c>
      <c r="Z69" s="7" t="s">
        <v>33</v>
      </c>
      <c r="AA69" s="2" t="s">
        <v>47</v>
      </c>
    </row>
    <row r="70" spans="1:28" ht="14.4" x14ac:dyDescent="0.3">
      <c r="A70" s="13" t="s">
        <v>193</v>
      </c>
      <c r="B70" s="13"/>
      <c r="C70" s="13"/>
      <c r="D70" s="13"/>
      <c r="E70" s="13"/>
      <c r="F70" s="13"/>
      <c r="G70" s="13"/>
      <c r="H70" s="13"/>
      <c r="I70" s="13"/>
      <c r="J70" s="13"/>
      <c r="K70" s="28">
        <f>SUBTOTAL(109,K2:K69)</f>
        <v>373739228</v>
      </c>
      <c r="L70" s="13"/>
      <c r="M70" s="13"/>
      <c r="N70" s="13"/>
      <c r="O70" s="13"/>
      <c r="P70" s="29">
        <f>SUBTOTAL(109,Table1[Closing Amount])</f>
        <v>372431748</v>
      </c>
      <c r="Q70" s="13"/>
      <c r="R70" s="13"/>
      <c r="S70" s="13"/>
      <c r="T70" s="13"/>
      <c r="U70" s="13"/>
      <c r="V70" s="13"/>
      <c r="W70" s="14"/>
      <c r="X70" s="14"/>
      <c r="Y70" s="14"/>
      <c r="Z70" s="14"/>
      <c r="AA70" s="13"/>
    </row>
    <row r="72" spans="1:28" ht="14.4" x14ac:dyDescent="0.3">
      <c r="K72" s="1"/>
    </row>
    <row r="73" spans="1:28" ht="14.4" x14ac:dyDescent="0.3"/>
    <row r="74" spans="1:28" ht="14.4" x14ac:dyDescent="0.3">
      <c r="A74" t="s">
        <v>194</v>
      </c>
    </row>
    <row r="75" spans="1:28" ht="14.4" x14ac:dyDescent="0.3">
      <c r="A75" t="s">
        <v>195</v>
      </c>
      <c r="K75" s="9"/>
    </row>
    <row r="76" spans="1:28" ht="14.4" x14ac:dyDescent="0.3">
      <c r="A76" t="s">
        <v>196</v>
      </c>
    </row>
    <row r="77" spans="1:28" ht="14.4" x14ac:dyDescent="0.3">
      <c r="A77" t="s">
        <v>197</v>
      </c>
    </row>
    <row r="78" spans="1:28" ht="14.4" x14ac:dyDescent="0.3"/>
  </sheetData>
  <autoFilter ref="X71" xr:uid="{6EF7258A-312C-4B5D-A45B-CBF1C402B690}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54fe2bbe-3a7f-40f9-9667-b97cae5ca9aa">
      <Url xsi:nil="true"/>
      <Description xsi:nil="true"/>
    </URL>
    <_Flow_SignoffStatus xmlns="54fe2bbe-3a7f-40f9-9667-b97cae5ca9aa" xsi:nil="true"/>
    <lcf76f155ced4ddcb4097134ff3c332f xmlns="54fe2bbe-3a7f-40f9-9667-b97cae5ca9aa">
      <Terms xmlns="http://schemas.microsoft.com/office/infopath/2007/PartnerControls"/>
    </lcf76f155ced4ddcb4097134ff3c332f>
    <TaxCatchAll xmlns="2a3cf3bf-eacf-4158-a9d3-84340d85e36d" xsi:nil="true"/>
    <Notes xmlns="54fe2bbe-3a7f-40f9-9667-b97cae5ca9aa" xsi:nil="true"/>
    <_ApprovalAssignedTo xmlns="54fe2bbe-3a7f-40f9-9667-b97cae5ca9aa">
      <UserInfo>
        <DisplayName/>
        <AccountId xsi:nil="true"/>
        <AccountType/>
      </UserInfo>
    </_ApprovalAssignedTo>
    <_ApprovalRespondedBy xmlns="54fe2bbe-3a7f-40f9-9667-b97cae5ca9aa">
      <UserInfo>
        <DisplayName/>
        <AccountId xsi:nil="true"/>
        <AccountType/>
      </UserInfo>
    </_ApprovalRespondedBy>
    <_ApprovalStatus xmlns="54fe2bbe-3a7f-40f9-9667-b97cae5ca9aa">0</_ApprovalStatus>
    <_ApprovalSentBy xmlns="54fe2bbe-3a7f-40f9-9667-b97cae5ca9aa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877FB199E924B90F9FB9C03EF056E" ma:contentTypeVersion="22" ma:contentTypeDescription="Create a new document." ma:contentTypeScope="" ma:versionID="85cd233fa6668cf676875ff794a0d9bc">
  <xsd:schema xmlns:xsd="http://www.w3.org/2001/XMLSchema" xmlns:xs="http://www.w3.org/2001/XMLSchema" xmlns:p="http://schemas.microsoft.com/office/2006/metadata/properties" xmlns:ns2="54fe2bbe-3a7f-40f9-9667-b97cae5ca9aa" xmlns:ns3="2a3cf3bf-eacf-4158-a9d3-84340d85e36d" targetNamespace="http://schemas.microsoft.com/office/2006/metadata/properties" ma:root="true" ma:fieldsID="c381f87815de7b8393271c035fbe0086" ns2:_="" ns3:_="">
    <xsd:import namespace="54fe2bbe-3a7f-40f9-9667-b97cae5ca9aa"/>
    <xsd:import namespace="2a3cf3bf-eacf-4158-a9d3-84340d85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Notes" minOccurs="0"/>
                <xsd:element ref="ns2:URL" minOccurs="0"/>
                <xsd:element ref="ns2:_Flow_SignoffStatu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e2bbe-3a7f-40f9-9667-b97cae5ca9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cb7db59-3a4e-4cba-8974-8d39196031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URL" ma:index="2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cf3bf-eacf-4158-a9d3-84340d85e3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a4041f8-07d9-4ba4-89fd-e9884055843f}" ma:internalName="TaxCatchAll" ma:showField="CatchAllData" ma:web="2a3cf3bf-eacf-4158-a9d3-84340d85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FD05AC-F4C1-45BC-8F89-40EA2AE484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FF0B50-7185-4BA5-9470-7C73D2E97559}">
  <ds:schemaRefs>
    <ds:schemaRef ds:uri="http://purl.org/dc/terms/"/>
    <ds:schemaRef ds:uri="http://www.w3.org/XML/1998/namespace"/>
    <ds:schemaRef ds:uri="http://purl.org/dc/elements/1.1/"/>
    <ds:schemaRef ds:uri="54fe2bbe-3a7f-40f9-9667-b97cae5ca9aa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2a3cf3bf-eacf-4158-a9d3-84340d85e36d"/>
  </ds:schemaRefs>
</ds:datastoreItem>
</file>

<file path=customXml/itemProps3.xml><?xml version="1.0" encoding="utf-8"?>
<ds:datastoreItem xmlns:ds="http://schemas.openxmlformats.org/officeDocument/2006/customXml" ds:itemID="{209E2476-7EE6-4B65-9A2C-C4C55646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e2bbe-3a7f-40f9-9667-b97cae5ca9aa"/>
    <ds:schemaRef ds:uri="2a3cf3bf-eacf-4158-a9d3-84340d85e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 &amp; Notes</vt:lpstr>
      <vt:lpstr>Project Details</vt:lpstr>
    </vt:vector>
  </TitlesOfParts>
  <Manager/>
  <Company>Texas Water Development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Spencer Montemorano</dc:creator>
  <cp:keywords/>
  <dc:description/>
  <cp:lastModifiedBy>Spencer Montemorano</cp:lastModifiedBy>
  <cp:revision/>
  <dcterms:created xsi:type="dcterms:W3CDTF">2026-03-19T13:28:57Z</dcterms:created>
  <dcterms:modified xsi:type="dcterms:W3CDTF">2026-07-13T20:06:22Z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0x010100DA5877FB199E924B90F9FB9C03EF056E</vt:lpwstr>
  </property>
  <property fmtid="{D5CDD505-2E9C-101B-9397-08002B2CF9AE}" pid="3" name="MediaServiceImageTags">
    <vt:lpwstr/>
  </property>
</Properties>
</file>