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autoCompressPictures="0"/>
  <bookViews>
    <workbookView xWindow="165" yWindow="60" windowWidth="15600" windowHeight="11760" activeTab="1"/>
  </bookViews>
  <sheets>
    <sheet name="readme" sheetId="2" r:id="rId1"/>
    <sheet name="NOV 6TH HB 4 SHC TEMPLATE" sheetId="1" r:id="rId2"/>
  </sheets>
  <definedNames>
    <definedName name="_xlnm.Print_Area" localSheetId="1">'NOV 6TH HB 4 SHC TEMPLATE'!$A$3:$N$136</definedName>
    <definedName name="_xlnm.Print_Area" localSheetId="0">readme!$A$1:$A$14</definedName>
    <definedName name="_xlnm.Print_Titles" localSheetId="1">'NOV 6TH HB 4 SHC TEMPLATE'!$1:$1</definedName>
  </definedNames>
  <calcPr calcId="145621"/>
  <extLst>
    <ext xmlns:mx="http://schemas.microsoft.com/office/mac/excel/2008/main" uri="http://schemas.microsoft.com/office/mac/excel/2008/main">
      <mx:ArchID Flags="0"/>
    </ext>
  </extLst>
</workbook>
</file>

<file path=xl/calcChain.xml><?xml version="1.0" encoding="utf-8"?>
<calcChain xmlns="http://schemas.openxmlformats.org/spreadsheetml/2006/main">
  <c r="M81" i="1" l="1"/>
  <c r="M76" i="1"/>
  <c r="M95" i="1" l="1"/>
  <c r="M122" i="1"/>
  <c r="O132" i="1" s="1"/>
  <c r="M109" i="1"/>
  <c r="O131" i="1" s="1"/>
  <c r="M42" i="1"/>
  <c r="M128" i="1" s="1"/>
  <c r="O130" i="1" l="1"/>
  <c r="M130" i="1"/>
  <c r="O128" i="1"/>
  <c r="E136" i="1"/>
  <c r="E135" i="1"/>
  <c r="M131" i="1"/>
  <c r="K122" i="1"/>
  <c r="M132" i="1" s="1"/>
  <c r="M72" i="1"/>
  <c r="K72" i="1"/>
  <c r="G14" i="1"/>
  <c r="O129" i="1" l="1"/>
  <c r="O133" i="1" s="1"/>
  <c r="M129" i="1"/>
  <c r="M133" i="1" s="1"/>
</calcChain>
</file>

<file path=xl/sharedStrings.xml><?xml version="1.0" encoding="utf-8"?>
<sst xmlns="http://schemas.openxmlformats.org/spreadsheetml/2006/main" count="140" uniqueCount="84">
  <si>
    <t>yes</t>
  </si>
  <si>
    <t>no</t>
  </si>
  <si>
    <t>application submitted</t>
  </si>
  <si>
    <t>Project idea is outlined in Regional Plan.</t>
  </si>
  <si>
    <t>Preliminary engineering report initiated.</t>
  </si>
  <si>
    <t>Feasibility studies initiated.</t>
  </si>
  <si>
    <t>Preliminary engineering report completed.</t>
  </si>
  <si>
    <t>Feasibility studies completed.</t>
  </si>
  <si>
    <t>Preliminary design initiated.</t>
  </si>
  <si>
    <t>Conceptual design initiated.</t>
  </si>
  <si>
    <t>Preliminary design completed.</t>
  </si>
  <si>
    <t>Conceptual design completed.</t>
  </si>
  <si>
    <t>FINAL SCORE FOR PROJECT</t>
  </si>
  <si>
    <t>sub-score for:</t>
  </si>
  <si>
    <t>Criteria Total</t>
  </si>
  <si>
    <t>SCORING RESULTS ON SCALE OF 1,000 POINTS MAXIMUM:</t>
  </si>
  <si>
    <t>Actual Score</t>
  </si>
  <si>
    <t>Final design complete.</t>
  </si>
  <si>
    <t>Points</t>
  </si>
  <si>
    <t>2. Project Feasibility</t>
  </si>
  <si>
    <t>3. Project Viability</t>
  </si>
  <si>
    <t>1.  Decade of Need for Project</t>
  </si>
  <si>
    <t>5. Project Cost Effectiveness</t>
  </si>
  <si>
    <t>Max Score</t>
  </si>
  <si>
    <t>A</t>
  </si>
  <si>
    <t>B</t>
  </si>
  <si>
    <t>C</t>
  </si>
  <si>
    <t>Measure</t>
  </si>
  <si>
    <t>PROJECT NAME:</t>
  </si>
  <si>
    <t>PROJECT SPONSOR:</t>
  </si>
  <si>
    <t>make copies of the sheet to score additional projects</t>
  </si>
  <si>
    <t>4. Project Sustainability</t>
  </si>
  <si>
    <t>Relative to Median unit cost</t>
  </si>
  <si>
    <t xml:space="preserve"> </t>
  </si>
  <si>
    <t>Decade of Need</t>
  </si>
  <si>
    <t>Project Feasibility</t>
  </si>
  <si>
    <t>Project Viability</t>
  </si>
  <si>
    <t>Project Sustainability</t>
  </si>
  <si>
    <t>Project Cost Effectiveness</t>
  </si>
  <si>
    <t>Overall Criteria Weightings:</t>
  </si>
  <si>
    <t>D</t>
  </si>
  <si>
    <t>flag all that may apply</t>
  </si>
  <si>
    <t>In what decade is initial funding needed?</t>
  </si>
  <si>
    <t>Models suggest insufficient quantities of water or no modeling has been performed</t>
  </si>
  <si>
    <t>Models suggest sufficient quantity of water</t>
  </si>
  <si>
    <t>Field tests and measurements confirm sufficient quantities of water</t>
  </si>
  <si>
    <t>What supporting data is available to show that the quantity of water needed is available?</t>
  </si>
  <si>
    <t>If necessary, does the sponsor hold necessary legal rights, water rights and/or contracts to use the water that this project would require?</t>
  </si>
  <si>
    <t>application is administratively complete</t>
  </si>
  <si>
    <t xml:space="preserve"> legal rights, water rights and/or contract application not submitted</t>
  </si>
  <si>
    <t xml:space="preserve"> legal rights, water rights and/or contracts obtained or not needed</t>
  </si>
  <si>
    <t>What level of engineering and/or planning has been accomplished for this project?  (Points based on progress on scientific data collection, stage of studies and design)</t>
  </si>
  <si>
    <t>Has the project sponsor requested (in writing for the 2016 Plan) that the project be included in the Regional Water Plan?</t>
  </si>
  <si>
    <t>**</t>
  </si>
  <si>
    <t>Does the project serve multiple WUGs?</t>
  </si>
  <si>
    <t>Is this project the only economically feasible source of new supply for the WUG, other than conservation?</t>
  </si>
  <si>
    <t>For A and B, the calculation is to be based on the total needs of all WUGs receiving water from the project.</t>
  </si>
  <si>
    <t>In the final decade of the planning period, what is the % of the WUG's (or WUGs') needs satisfied by this project?</t>
  </si>
  <si>
    <t>decreases</t>
  </si>
  <si>
    <t>no change</t>
  </si>
  <si>
    <t>increases</t>
  </si>
  <si>
    <t>What is the expected unit cost of water supplied by this project compared to the median unit cost of all other recommended strategies in the region's current RWP? (Project's Unit Cost divided by the median project's unit cost)</t>
  </si>
  <si>
    <t>200% or greater than median</t>
  </si>
  <si>
    <t>150% to 199% of median</t>
  </si>
  <si>
    <t>101% to 149% of median</t>
  </si>
  <si>
    <t>100% of median</t>
  </si>
  <si>
    <t>51% to 99% of median</t>
  </si>
  <si>
    <t>0% to 50% of median</t>
  </si>
  <si>
    <t>Does the volume of water supplied by the project change over the regional water planning period?</t>
  </si>
  <si>
    <t>less than or equal to 20 years</t>
  </si>
  <si>
    <t>greater than 20 years</t>
  </si>
  <si>
    <t>What is the decade the RWP shows the project comes online?</t>
  </si>
  <si>
    <t>In the decade the project supply comes online, what is the % of the WUG's (or WUGs') needs satisfied by this project?</t>
  </si>
  <si>
    <t>Over what period of time is this project expected to provide water (regardless of the planning period)?</t>
  </si>
  <si>
    <t>conservation/reuse</t>
  </si>
  <si>
    <t>mainstream</t>
  </si>
  <si>
    <t>rural/agricultural conservation</t>
  </si>
  <si>
    <t>%</t>
  </si>
  <si>
    <t>potential SWIFT funding category</t>
  </si>
  <si>
    <t>** indicates that additional data may have to be collected by RWPG in order to score projects</t>
  </si>
  <si>
    <t>For each project being tested, fill in ONLY the yellow cells with a) Project name b) Sponsor and c) Percents/Scores in accordance with the scales and method of scoring.</t>
  </si>
  <si>
    <t>The total score is provided in red at bottom of scoring sheet (based on 1,000.00 point maximum score)</t>
  </si>
  <si>
    <t>Do not modify greyed cells</t>
  </si>
  <si>
    <t>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</si>
</sst>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3" x14ac:knownFonts="1">
    <font>
      <sz val="11"/>
      <color indexed="8"/>
      <name val="Calibri"/>
      <family val="2"/>
    </font>
    <font>
      <sz val="16"/>
      <color indexed="8"/>
      <name val="Calibri"/>
      <family val="2"/>
    </font>
    <font>
      <sz val="16"/>
      <color indexed="30"/>
      <name val="Calibri"/>
      <family val="2"/>
    </font>
    <font>
      <b/>
      <sz val="16"/>
      <name val="Calibri"/>
      <family val="2"/>
    </font>
    <font>
      <sz val="16"/>
      <name val="Calibri"/>
      <family val="2"/>
    </font>
    <font>
      <b/>
      <sz val="12"/>
      <color indexed="10"/>
      <name val="Calibri"/>
      <family val="2"/>
    </font>
    <font>
      <sz val="12"/>
      <color indexed="30"/>
      <name val="Calibri"/>
      <family val="2"/>
    </font>
    <font>
      <b/>
      <sz val="12"/>
      <name val="Calibri"/>
      <family val="2"/>
    </font>
    <font>
      <b/>
      <sz val="12"/>
      <color indexed="8"/>
      <name val="Calibri"/>
      <family val="2"/>
    </font>
    <font>
      <sz val="12"/>
      <color indexed="8"/>
      <name val="Calibri"/>
      <family val="2"/>
    </font>
    <font>
      <sz val="12"/>
      <name val="Calibri"/>
      <family val="2"/>
    </font>
    <font>
      <b/>
      <u/>
      <sz val="12"/>
      <name val="Calibri"/>
      <family val="2"/>
    </font>
    <font>
      <b/>
      <sz val="12"/>
      <color indexed="30"/>
      <name val="Calibri"/>
      <family val="2"/>
    </font>
    <font>
      <sz val="11"/>
      <color indexed="8"/>
      <name val="Calibri"/>
      <family val="2"/>
    </font>
    <font>
      <b/>
      <sz val="14"/>
      <color indexed="8"/>
      <name val="Calibri"/>
      <family val="2"/>
    </font>
    <font>
      <sz val="14"/>
      <color indexed="8"/>
      <name val="Calibri"/>
      <family val="2"/>
    </font>
    <font>
      <sz val="11"/>
      <name val="Calibri"/>
      <family val="2"/>
    </font>
    <font>
      <b/>
      <sz val="11"/>
      <name val="Calibri"/>
      <family val="2"/>
    </font>
    <font>
      <sz val="8"/>
      <name val="Verdana"/>
      <family val="2"/>
    </font>
    <font>
      <sz val="11"/>
      <color indexed="8"/>
      <name val="Calibri"/>
      <family val="2"/>
    </font>
    <font>
      <b/>
      <sz val="14"/>
      <color indexed="10"/>
      <name val="Calibri"/>
      <family val="2"/>
    </font>
    <font>
      <sz val="12"/>
      <color indexed="10"/>
      <name val="Calibri"/>
      <family val="2"/>
    </font>
    <font>
      <sz val="14"/>
      <color indexed="10"/>
      <name val="Calibri"/>
      <family val="2"/>
    </font>
    <font>
      <b/>
      <sz val="16"/>
      <color indexed="10"/>
      <name val="Calibri"/>
      <family val="2"/>
    </font>
    <font>
      <sz val="16"/>
      <color indexed="10"/>
      <name val="Calibri"/>
      <family val="2"/>
    </font>
    <font>
      <i/>
      <sz val="12"/>
      <color indexed="30"/>
      <name val="Calibri"/>
      <family val="2"/>
    </font>
    <font>
      <i/>
      <sz val="14"/>
      <color indexed="10"/>
      <name val="Calibri"/>
      <family val="2"/>
    </font>
    <font>
      <b/>
      <sz val="16"/>
      <color indexed="8"/>
      <name val="Calibri"/>
      <family val="2"/>
    </font>
    <font>
      <b/>
      <u/>
      <sz val="16"/>
      <name val="Calibri"/>
      <family val="2"/>
    </font>
    <font>
      <i/>
      <sz val="16"/>
      <color indexed="8"/>
      <name val="Calibri"/>
      <family val="2"/>
    </font>
    <font>
      <b/>
      <sz val="12"/>
      <color rgb="FFFF0000"/>
      <name val="Calibri"/>
      <family val="2"/>
    </font>
    <font>
      <b/>
      <sz val="14"/>
      <color rgb="FFFF0000"/>
      <name val="Calibri"/>
      <family val="2"/>
    </font>
    <font>
      <b/>
      <sz val="11"/>
      <color indexed="8"/>
      <name val="Calibri"/>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10"/>
      </left>
      <right style="thin">
        <color indexed="10"/>
      </right>
      <top style="thin">
        <color indexed="10"/>
      </top>
      <bottom style="thin">
        <color indexed="10"/>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9" fillId="0" borderId="0" applyFont="0" applyFill="0" applyBorder="0" applyAlignment="0" applyProtection="0"/>
    <xf numFmtId="9" fontId="13" fillId="0" borderId="0" applyFont="0" applyFill="0" applyBorder="0" applyAlignment="0" applyProtection="0"/>
  </cellStyleXfs>
  <cellXfs count="160">
    <xf numFmtId="0" fontId="0" fillId="0" borderId="0" xfId="0"/>
    <xf numFmtId="0" fontId="3" fillId="0" borderId="5" xfId="0" applyFont="1" applyBorder="1"/>
    <xf numFmtId="0" fontId="4" fillId="0" borderId="5" xfId="0" applyFont="1" applyBorder="1" applyAlignment="1">
      <alignment horizontal="center" vertical="center"/>
    </xf>
    <xf numFmtId="0" fontId="4" fillId="0" borderId="5" xfId="0" applyFont="1" applyBorder="1" applyAlignment="1">
      <alignment horizontal="left" vertical="center"/>
    </xf>
    <xf numFmtId="14" fontId="5" fillId="0" borderId="0" xfId="0" applyNumberFormat="1" applyFont="1" applyBorder="1"/>
    <xf numFmtId="0" fontId="6" fillId="0" borderId="0" xfId="0" applyFont="1" applyBorder="1" applyAlignment="1">
      <alignment horizontal="center" vertical="center" wrapText="1"/>
    </xf>
    <xf numFmtId="0" fontId="6" fillId="0" borderId="0" xfId="0" applyFont="1" applyBorder="1"/>
    <xf numFmtId="0" fontId="7" fillId="0" borderId="0" xfId="0" applyFont="1" applyAlignment="1">
      <alignment horizontal="left"/>
    </xf>
    <xf numFmtId="0" fontId="8" fillId="0" borderId="0" xfId="0" applyFont="1" applyAlignment="1">
      <alignment horizontal="left" vertical="top"/>
    </xf>
    <xf numFmtId="0" fontId="6" fillId="0" borderId="0" xfId="0" applyFont="1" applyAlignment="1">
      <alignment horizontal="center" vertical="center" wrapText="1"/>
    </xf>
    <xf numFmtId="0" fontId="6" fillId="0" borderId="0" xfId="0" applyFont="1"/>
    <xf numFmtId="0" fontId="7" fillId="0" borderId="0" xfId="0" applyFont="1"/>
    <xf numFmtId="0" fontId="9" fillId="0" borderId="0" xfId="0" applyFont="1" applyAlignment="1">
      <alignment vertical="top"/>
    </xf>
    <xf numFmtId="0" fontId="10" fillId="0" borderId="0" xfId="0" applyFont="1" applyAlignment="1">
      <alignment horizontal="center" vertical="center"/>
    </xf>
    <xf numFmtId="0" fontId="10" fillId="0" borderId="0" xfId="0" applyFont="1"/>
    <xf numFmtId="0" fontId="10"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12" fillId="0" borderId="0" xfId="0" applyFont="1"/>
    <xf numFmtId="0" fontId="11"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horizontal="left" vertical="center"/>
    </xf>
    <xf numFmtId="0" fontId="4" fillId="0" borderId="5" xfId="0" applyFont="1" applyBorder="1"/>
    <xf numFmtId="0" fontId="3" fillId="0" borderId="5" xfId="0" applyFont="1" applyBorder="1" applyAlignment="1">
      <alignment horizontal="center" vertical="center" wrapText="1"/>
    </xf>
    <xf numFmtId="0" fontId="2" fillId="0" borderId="5" xfId="0" applyFont="1" applyBorder="1"/>
    <xf numFmtId="0" fontId="4" fillId="0" borderId="5" xfId="0" applyFont="1" applyBorder="1" applyAlignment="1">
      <alignment horizontal="center" vertical="center" wrapText="1"/>
    </xf>
    <xf numFmtId="0" fontId="4" fillId="0" borderId="0" xfId="0" applyFont="1" applyBorder="1"/>
    <xf numFmtId="0" fontId="3" fillId="0" borderId="0" xfId="0" applyFont="1" applyBorder="1" applyAlignment="1">
      <alignment horizontal="center" vertical="center" wrapText="1"/>
    </xf>
    <xf numFmtId="0" fontId="2" fillId="0" borderId="0" xfId="0" applyFont="1" applyBorder="1"/>
    <xf numFmtId="0" fontId="14" fillId="0" borderId="0" xfId="0" applyFont="1" applyBorder="1" applyAlignment="1">
      <alignment vertical="top"/>
    </xf>
    <xf numFmtId="0" fontId="9" fillId="0" borderId="0" xfId="0" applyFont="1" applyBorder="1" applyAlignment="1">
      <alignment vertical="top"/>
    </xf>
    <xf numFmtId="9" fontId="14" fillId="0" borderId="0" xfId="2" applyFont="1" applyBorder="1" applyAlignment="1">
      <alignment horizontal="center" vertical="top"/>
    </xf>
    <xf numFmtId="0" fontId="0" fillId="0" borderId="0" xfId="0" applyBorder="1" applyAlignment="1"/>
    <xf numFmtId="0" fontId="10" fillId="0" borderId="0" xfId="0" applyFont="1" applyBorder="1" applyAlignment="1">
      <alignment horizontal="center" vertical="center" wrapText="1"/>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9" fillId="0" borderId="0" xfId="0" applyFont="1" applyBorder="1" applyAlignment="1">
      <alignment horizontal="center" vertical="top"/>
    </xf>
    <xf numFmtId="0" fontId="21" fillId="0" borderId="0" xfId="0" applyFont="1" applyBorder="1" applyAlignment="1">
      <alignment vertical="top"/>
    </xf>
    <xf numFmtId="0" fontId="23" fillId="0" borderId="5" xfId="0" applyFont="1" applyBorder="1" applyAlignment="1">
      <alignment horizontal="center" vertical="center" wrapText="1"/>
    </xf>
    <xf numFmtId="0" fontId="10" fillId="3" borderId="10" xfId="0" applyFont="1" applyFill="1" applyBorder="1" applyAlignment="1">
      <alignment horizontal="center" vertical="center" wrapText="1"/>
    </xf>
    <xf numFmtId="0" fontId="7" fillId="0" borderId="0" xfId="0" applyFont="1" applyAlignment="1">
      <alignment horizontal="center" vertical="center" wrapText="1"/>
    </xf>
    <xf numFmtId="0" fontId="21" fillId="0" borderId="0" xfId="0" applyFont="1" applyBorder="1" applyAlignment="1">
      <alignment horizontal="center" vertical="center"/>
    </xf>
    <xf numFmtId="0" fontId="21" fillId="0" borderId="0" xfId="0" applyFont="1" applyAlignment="1">
      <alignment horizontal="center" vertical="center"/>
    </xf>
    <xf numFmtId="0" fontId="24" fillId="0" borderId="0" xfId="0" applyFont="1" applyBorder="1" applyAlignment="1">
      <alignment horizontal="center" vertical="center"/>
    </xf>
    <xf numFmtId="0" fontId="21" fillId="3" borderId="11" xfId="0" applyFont="1" applyFill="1" applyBorder="1" applyAlignment="1">
      <alignment horizontal="center" vertical="center"/>
    </xf>
    <xf numFmtId="0" fontId="24" fillId="0" borderId="5" xfId="0" applyFont="1" applyBorder="1" applyAlignment="1">
      <alignment horizontal="center" vertical="center"/>
    </xf>
    <xf numFmtId="0" fontId="6" fillId="0" borderId="5" xfId="0" applyFont="1" applyBorder="1"/>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21" fillId="0" borderId="5" xfId="0" applyFont="1" applyBorder="1" applyAlignment="1">
      <alignment horizontal="center" vertical="center"/>
    </xf>
    <xf numFmtId="0" fontId="21" fillId="2" borderId="11" xfId="0" applyFont="1" applyFill="1" applyBorder="1" applyAlignment="1">
      <alignment horizontal="center" vertical="center"/>
    </xf>
    <xf numFmtId="0" fontId="23" fillId="0" borderId="0" xfId="0" applyFont="1" applyBorder="1" applyAlignment="1">
      <alignment horizontal="right" vertical="top"/>
    </xf>
    <xf numFmtId="0" fontId="25" fillId="0" borderId="0" xfId="0" applyFont="1"/>
    <xf numFmtId="0" fontId="26" fillId="0" borderId="0" xfId="0" applyFont="1" applyBorder="1" applyAlignment="1">
      <alignment horizontal="right" vertical="top"/>
    </xf>
    <xf numFmtId="0" fontId="26" fillId="0" borderId="0" xfId="0" applyFont="1" applyBorder="1" applyAlignment="1">
      <alignment vertical="top"/>
    </xf>
    <xf numFmtId="0" fontId="5" fillId="0" borderId="0" xfId="0" applyFont="1" applyBorder="1" applyAlignment="1">
      <alignment vertical="top"/>
    </xf>
    <xf numFmtId="0" fontId="20" fillId="0" borderId="0" xfId="0" applyFont="1" applyAlignment="1">
      <alignment horizontal="center" vertical="center"/>
    </xf>
    <xf numFmtId="164" fontId="20" fillId="3" borderId="10" xfId="1" applyNumberFormat="1" applyFont="1" applyFill="1" applyBorder="1" applyAlignment="1">
      <alignment horizontal="center" vertical="center"/>
    </xf>
    <xf numFmtId="0" fontId="8" fillId="0" borderId="0" xfId="0" applyFont="1" applyAlignment="1">
      <alignment vertical="top"/>
    </xf>
    <xf numFmtId="0" fontId="27" fillId="0" borderId="5" xfId="0" applyFont="1" applyBorder="1" applyAlignment="1">
      <alignment vertical="top"/>
    </xf>
    <xf numFmtId="0" fontId="8" fillId="0" borderId="5" xfId="0" applyFont="1" applyBorder="1" applyAlignment="1">
      <alignment vertical="top"/>
    </xf>
    <xf numFmtId="0" fontId="8" fillId="0" borderId="0" xfId="0" applyFont="1" applyBorder="1" applyAlignment="1">
      <alignment vertical="top"/>
    </xf>
    <xf numFmtId="0" fontId="6" fillId="0" borderId="0" xfId="0" applyFont="1" applyAlignment="1">
      <alignment wrapText="1"/>
    </xf>
    <xf numFmtId="0" fontId="24" fillId="0" borderId="0" xfId="0" applyFont="1" applyAlignment="1">
      <alignment horizontal="center" vertical="center"/>
    </xf>
    <xf numFmtId="0" fontId="24" fillId="0" borderId="0" xfId="0" applyFont="1"/>
    <xf numFmtId="0" fontId="23" fillId="0" borderId="0" xfId="0" applyFont="1" applyAlignment="1">
      <alignment vertical="top"/>
    </xf>
    <xf numFmtId="0" fontId="24" fillId="0" borderId="0" xfId="0" applyFont="1" applyAlignment="1">
      <alignment horizontal="left" vertical="center"/>
    </xf>
    <xf numFmtId="0" fontId="24" fillId="0" borderId="0" xfId="0" applyFont="1" applyAlignment="1">
      <alignment horizontal="right"/>
    </xf>
    <xf numFmtId="9" fontId="15" fillId="3" borderId="0" xfId="2" applyFont="1" applyFill="1" applyBorder="1" applyAlignment="1">
      <alignment horizontal="center" vertical="top"/>
    </xf>
    <xf numFmtId="9" fontId="15" fillId="3" borderId="4" xfId="2" applyFont="1" applyFill="1" applyBorder="1" applyAlignment="1">
      <alignment horizontal="center" vertical="top"/>
    </xf>
    <xf numFmtId="49" fontId="21" fillId="0" borderId="0" xfId="0" applyNumberFormat="1" applyFont="1" applyAlignment="1">
      <alignment horizontal="center" vertical="center"/>
    </xf>
    <xf numFmtId="0" fontId="4" fillId="0" borderId="0" xfId="0" applyFont="1" applyAlignment="1">
      <alignment wrapText="1"/>
    </xf>
    <xf numFmtId="0" fontId="1" fillId="0" borderId="0" xfId="0" applyFont="1" applyAlignment="1">
      <alignment wrapText="1"/>
    </xf>
    <xf numFmtId="0" fontId="0" fillId="0" borderId="0" xfId="0" applyAlignment="1">
      <alignment wrapText="1"/>
    </xf>
    <xf numFmtId="0" fontId="29" fillId="0" borderId="0" xfId="0" applyFont="1" applyAlignment="1">
      <alignment wrapText="1"/>
    </xf>
    <xf numFmtId="15" fontId="29" fillId="0" borderId="0" xfId="0" applyNumberFormat="1" applyFont="1" applyAlignment="1">
      <alignment horizontal="left" wrapText="1"/>
    </xf>
    <xf numFmtId="0" fontId="10" fillId="0" borderId="0" xfId="0" applyFont="1" applyAlignment="1">
      <alignment horizontal="left" vertical="center"/>
    </xf>
    <xf numFmtId="0" fontId="0" fillId="0" borderId="0" xfId="0" applyAlignment="1">
      <alignment horizontal="left"/>
    </xf>
    <xf numFmtId="0" fontId="30" fillId="0" borderId="0" xfId="0" applyFont="1" applyBorder="1" applyAlignment="1">
      <alignment vertical="top"/>
    </xf>
    <xf numFmtId="0" fontId="31" fillId="0" borderId="0" xfId="0" applyFont="1" applyAlignment="1">
      <alignment vertical="top"/>
    </xf>
    <xf numFmtId="0" fontId="6" fillId="0" borderId="0" xfId="0" applyFont="1" applyAlignment="1">
      <alignment vertical="top"/>
    </xf>
    <xf numFmtId="0" fontId="8" fillId="0" borderId="0" xfId="0" applyFont="1" applyFill="1" applyAlignment="1">
      <alignment vertical="top"/>
    </xf>
    <xf numFmtId="0" fontId="6" fillId="0" borderId="0" xfId="0" applyFont="1" applyFill="1"/>
    <xf numFmtId="0" fontId="7" fillId="0" borderId="0" xfId="0" applyFont="1" applyFill="1" applyAlignment="1">
      <alignment horizontal="center" vertical="center" wrapText="1"/>
    </xf>
    <xf numFmtId="0" fontId="11" fillId="0" borderId="0" xfId="0" applyFont="1" applyFill="1" applyBorder="1" applyAlignment="1">
      <alignment horizontal="center" vertical="center"/>
    </xf>
    <xf numFmtId="0" fontId="0" fillId="0" borderId="0" xfId="0" applyFill="1" applyBorder="1" applyAlignment="1"/>
    <xf numFmtId="0" fontId="10" fillId="0" borderId="0" xfId="0" applyFont="1" applyFill="1" applyBorder="1" applyAlignment="1">
      <alignment horizontal="center" vertical="center" wrapText="1"/>
    </xf>
    <xf numFmtId="0" fontId="21" fillId="0" borderId="0" xfId="0" applyFont="1" applyFill="1" applyAlignment="1">
      <alignment horizontal="center" vertical="center"/>
    </xf>
    <xf numFmtId="0" fontId="10"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0" fillId="0" borderId="0" xfId="0" applyFill="1" applyAlignment="1">
      <alignment horizontal="left"/>
    </xf>
    <xf numFmtId="0" fontId="6" fillId="0" borderId="0" xfId="0" applyFont="1" applyFill="1" applyAlignment="1">
      <alignment horizontal="left" vertical="center"/>
    </xf>
    <xf numFmtId="0" fontId="21" fillId="0" borderId="0" xfId="0" applyFont="1" applyFill="1" applyBorder="1" applyAlignment="1">
      <alignment horizontal="center" vertical="center"/>
    </xf>
    <xf numFmtId="0" fontId="0" fillId="0" borderId="0" xfId="0" applyFill="1" applyAlignment="1">
      <alignment horizontal="center" vertical="center"/>
    </xf>
    <xf numFmtId="9" fontId="0" fillId="0" borderId="0" xfId="0" applyNumberFormat="1" applyFill="1" applyAlignment="1">
      <alignment horizontal="center" vertical="center"/>
    </xf>
    <xf numFmtId="0" fontId="0" fillId="0" borderId="0" xfId="0" applyFill="1" applyAlignment="1">
      <alignment horizontal="left" vertical="center"/>
    </xf>
    <xf numFmtId="0" fontId="31" fillId="0" borderId="0" xfId="0" applyFont="1" applyFill="1" applyAlignment="1">
      <alignment vertical="top"/>
    </xf>
    <xf numFmtId="0" fontId="10"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horizontal="left" wrapText="1"/>
    </xf>
    <xf numFmtId="0" fontId="10" fillId="0" borderId="0" xfId="0" applyFont="1" applyFill="1" applyAlignment="1">
      <alignment horizontal="center"/>
    </xf>
    <xf numFmtId="0" fontId="10" fillId="0" borderId="0" xfId="0" applyFont="1" applyFill="1" applyAlignment="1">
      <alignment horizontal="left"/>
    </xf>
    <xf numFmtId="0" fontId="0" fillId="0" borderId="0" xfId="0" applyFill="1" applyAlignment="1">
      <alignment horizontal="left" wrapText="1"/>
    </xf>
    <xf numFmtId="0" fontId="11" fillId="0" borderId="0" xfId="0" applyFont="1" applyFill="1" applyBorder="1" applyAlignment="1">
      <alignment horizontal="left" vertical="center"/>
    </xf>
    <xf numFmtId="0" fontId="9" fillId="0" borderId="0" xfId="0" applyFont="1" applyFill="1" applyAlignment="1">
      <alignment horizontal="center"/>
    </xf>
    <xf numFmtId="0" fontId="9" fillId="0" borderId="0" xfId="0" applyFont="1" applyFill="1"/>
    <xf numFmtId="1" fontId="6" fillId="0" borderId="0" xfId="0" applyNumberFormat="1" applyFont="1"/>
    <xf numFmtId="43" fontId="22" fillId="3" borderId="0" xfId="1" applyNumberFormat="1" applyFont="1" applyFill="1" applyBorder="1" applyAlignment="1">
      <alignment horizontal="center" vertical="center"/>
    </xf>
    <xf numFmtId="43" fontId="20" fillId="3" borderId="10" xfId="1" applyNumberFormat="1" applyFont="1" applyFill="1" applyBorder="1" applyAlignment="1">
      <alignment horizontal="center" vertical="center"/>
    </xf>
    <xf numFmtId="2" fontId="21" fillId="2" borderId="11" xfId="0" applyNumberFormat="1" applyFont="1" applyFill="1" applyBorder="1" applyAlignment="1">
      <alignment horizontal="center" vertical="center"/>
    </xf>
    <xf numFmtId="0" fontId="10" fillId="4" borderId="10" xfId="0" applyFont="1" applyFill="1" applyBorder="1" applyAlignment="1">
      <alignment horizontal="center" vertical="center" wrapText="1"/>
    </xf>
    <xf numFmtId="0" fontId="21" fillId="4" borderId="11" xfId="0" applyFont="1" applyFill="1" applyBorder="1" applyAlignment="1">
      <alignment horizontal="center" vertical="center"/>
    </xf>
    <xf numFmtId="0" fontId="7" fillId="0" borderId="0" xfId="0" applyFont="1" applyFill="1" applyAlignment="1">
      <alignment horizontal="left" vertical="center"/>
    </xf>
    <xf numFmtId="2" fontId="21" fillId="4" borderId="11" xfId="0" applyNumberFormat="1" applyFont="1" applyFill="1" applyBorder="1" applyAlignment="1">
      <alignment horizontal="center" vertical="center"/>
    </xf>
    <xf numFmtId="0" fontId="27" fillId="2" borderId="0" xfId="0" applyFont="1" applyFill="1" applyAlignment="1">
      <alignment wrapText="1"/>
    </xf>
    <xf numFmtId="0" fontId="23" fillId="0" borderId="0" xfId="0" applyFont="1" applyAlignment="1">
      <alignment wrapText="1"/>
    </xf>
    <xf numFmtId="0" fontId="27" fillId="3" borderId="0" xfId="0" applyFont="1" applyFill="1" applyAlignment="1">
      <alignment wrapText="1"/>
    </xf>
    <xf numFmtId="0" fontId="10" fillId="0" borderId="0" xfId="0" applyFont="1" applyFill="1" applyBorder="1" applyAlignment="1">
      <alignment horizontal="left" vertical="top" wrapText="1"/>
    </xf>
    <xf numFmtId="0" fontId="10" fillId="0" borderId="12" xfId="0" applyFont="1" applyFill="1" applyBorder="1" applyAlignment="1">
      <alignment horizontal="left" vertical="top" wrapText="1"/>
    </xf>
    <xf numFmtId="0" fontId="5" fillId="0" borderId="0" xfId="0" applyFont="1" applyBorder="1" applyAlignment="1">
      <alignment horizontal="left"/>
    </xf>
    <xf numFmtId="0" fontId="10" fillId="0" borderId="0" xfId="0" applyFont="1" applyBorder="1" applyAlignment="1">
      <alignment horizontal="left" vertical="top" wrapText="1"/>
    </xf>
    <xf numFmtId="0" fontId="10" fillId="0" borderId="12" xfId="0" applyFont="1" applyBorder="1" applyAlignment="1">
      <alignment horizontal="left" vertical="top" wrapText="1"/>
    </xf>
    <xf numFmtId="0" fontId="10" fillId="0" borderId="0" xfId="0" applyFont="1" applyBorder="1" applyAlignment="1">
      <alignment horizontal="left" vertical="center"/>
    </xf>
    <xf numFmtId="0" fontId="0" fillId="0" borderId="0" xfId="0" applyAlignment="1">
      <alignment horizontal="left"/>
    </xf>
    <xf numFmtId="0" fontId="24" fillId="2" borderId="1" xfId="0" applyFont="1" applyFill="1" applyBorder="1"/>
    <xf numFmtId="0" fontId="24" fillId="2" borderId="2" xfId="0" applyFont="1" applyFill="1" applyBorder="1"/>
    <xf numFmtId="0" fontId="24" fillId="2" borderId="3" xfId="0" applyFont="1" applyFill="1" applyBorder="1"/>
    <xf numFmtId="0" fontId="0" fillId="0" borderId="0" xfId="0" applyBorder="1" applyAlignment="1"/>
    <xf numFmtId="0" fontId="10" fillId="0" borderId="0" xfId="0" applyFont="1" applyAlignment="1">
      <alignment horizontal="left" vertical="top"/>
    </xf>
    <xf numFmtId="0" fontId="0" fillId="0" borderId="0" xfId="0" applyAlignment="1"/>
    <xf numFmtId="0" fontId="0" fillId="0" borderId="12" xfId="0" applyBorder="1" applyAlignment="1"/>
    <xf numFmtId="0" fontId="17" fillId="0" borderId="5" xfId="0" applyFont="1" applyBorder="1" applyAlignment="1">
      <alignment horizontal="center" wrapText="1"/>
    </xf>
    <xf numFmtId="0" fontId="16" fillId="0" borderId="7" xfId="0" applyFont="1" applyBorder="1" applyAlignment="1">
      <alignment horizontal="center" vertical="center" wrapText="1"/>
    </xf>
    <xf numFmtId="0" fontId="7" fillId="0" borderId="0" xfId="0" applyFont="1" applyFill="1" applyBorder="1" applyAlignment="1">
      <alignment horizontal="left" vertical="top" wrapText="1"/>
    </xf>
    <xf numFmtId="0" fontId="7" fillId="0" borderId="12" xfId="0" applyFont="1" applyFill="1" applyBorder="1" applyAlignment="1">
      <alignment horizontal="left" vertical="top" wrapText="1"/>
    </xf>
    <xf numFmtId="0" fontId="28" fillId="0" borderId="0" xfId="0" applyFont="1" applyBorder="1" applyAlignment="1">
      <alignment horizontal="center"/>
    </xf>
    <xf numFmtId="0" fontId="16" fillId="0" borderId="0" xfId="0" applyFont="1" applyBorder="1" applyAlignment="1">
      <alignment vertical="top" wrapText="1"/>
    </xf>
    <xf numFmtId="0" fontId="16" fillId="0" borderId="12" xfId="0" applyFont="1" applyBorder="1" applyAlignment="1">
      <alignment vertical="top" wrapText="1"/>
    </xf>
    <xf numFmtId="0" fontId="10" fillId="0" borderId="0" xfId="0" applyFont="1" applyAlignment="1">
      <alignment horizontal="left" vertical="center"/>
    </xf>
    <xf numFmtId="0" fontId="16" fillId="0" borderId="0" xfId="0" applyFont="1" applyFill="1" applyBorder="1" applyAlignment="1">
      <alignment vertical="top" wrapText="1"/>
    </xf>
    <xf numFmtId="0" fontId="16" fillId="0" borderId="12" xfId="0" applyFont="1" applyFill="1" applyBorder="1" applyAlignment="1">
      <alignment vertical="top" wrapText="1"/>
    </xf>
    <xf numFmtId="0" fontId="7" fillId="0" borderId="13" xfId="0" applyFont="1" applyBorder="1" applyAlignment="1">
      <alignment horizontal="left" vertical="center"/>
    </xf>
    <xf numFmtId="0" fontId="32" fillId="0" borderId="13" xfId="0" applyFont="1" applyBorder="1" applyAlignment="1">
      <alignment horizontal="left" vertical="center"/>
    </xf>
    <xf numFmtId="0" fontId="10" fillId="0" borderId="0" xfId="0" applyFont="1" applyFill="1" applyBorder="1" applyAlignment="1">
      <alignment horizontal="left" vertical="center" wrapText="1"/>
    </xf>
    <xf numFmtId="0" fontId="0" fillId="0" borderId="0" xfId="0" applyAlignment="1">
      <alignment horizontal="left" vertical="center"/>
    </xf>
    <xf numFmtId="0" fontId="10" fillId="0" borderId="0" xfId="0" applyFont="1" applyFill="1" applyAlignment="1">
      <alignment horizontal="left" vertical="center" wrapText="1"/>
    </xf>
    <xf numFmtId="0" fontId="0" fillId="0" borderId="0" xfId="0" applyAlignment="1">
      <alignment horizontal="left" vertical="center" wrapText="1"/>
    </xf>
    <xf numFmtId="0" fontId="16" fillId="0" borderId="6" xfId="0" applyFont="1" applyFill="1" applyBorder="1" applyAlignment="1">
      <alignment horizontal="center"/>
    </xf>
    <xf numFmtId="0" fontId="16" fillId="0" borderId="14" xfId="0" applyFont="1" applyFill="1" applyBorder="1" applyAlignment="1">
      <alignment horizontal="center"/>
    </xf>
    <xf numFmtId="0" fontId="16" fillId="0" borderId="8" xfId="0" applyFont="1" applyFill="1" applyBorder="1" applyAlignment="1">
      <alignment horizontal="center"/>
    </xf>
    <xf numFmtId="0" fontId="16" fillId="0" borderId="15" xfId="0" applyFont="1" applyFill="1" applyBorder="1" applyAlignment="1">
      <alignment horizontal="center"/>
    </xf>
    <xf numFmtId="0" fontId="16" fillId="0" borderId="9" xfId="0" applyFont="1" applyFill="1" applyBorder="1" applyAlignment="1">
      <alignment horizontal="center"/>
    </xf>
    <xf numFmtId="0" fontId="16" fillId="0" borderId="16" xfId="0"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311020</xdr:colOff>
      <xdr:row>75</xdr:row>
      <xdr:rowOff>174949</xdr:rowOff>
    </xdr:from>
    <xdr:to>
      <xdr:col>13</xdr:col>
      <xdr:colOff>38877</xdr:colOff>
      <xdr:row>76</xdr:row>
      <xdr:rowOff>136072</xdr:rowOff>
    </xdr:to>
    <xdr:cxnSp macro="">
      <xdr:nvCxnSpPr>
        <xdr:cNvPr id="3" name="Elbow Connector 2"/>
        <xdr:cNvCxnSpPr/>
      </xdr:nvCxnSpPr>
      <xdr:spPr>
        <a:xfrm flipV="1">
          <a:off x="2186862" y="18457117"/>
          <a:ext cx="5889949" cy="369338"/>
        </a:xfrm>
        <a:prstGeom prst="bentConnector3">
          <a:avLst>
            <a:gd name="adj1" fmla="val 102475"/>
          </a:avLst>
        </a:prstGeom>
        <a:ln>
          <a:solidFill>
            <a:schemeClr val="bg1">
              <a:lumMod val="65000"/>
            </a:schemeClr>
          </a:solidFill>
          <a:prstDash val="sysDash"/>
          <a:tailEnd type="arrow"/>
        </a:ln>
        <a:effectLst>
          <a:outerShdw blurRad="40000" dist="20000" dir="3660000" sx="1000" sy="1000" rotWithShape="0">
            <a:srgbClr val="000000"/>
          </a:outerShdw>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311020</xdr:colOff>
      <xdr:row>80</xdr:row>
      <xdr:rowOff>223545</xdr:rowOff>
    </xdr:from>
    <xdr:to>
      <xdr:col>13</xdr:col>
      <xdr:colOff>38877</xdr:colOff>
      <xdr:row>81</xdr:row>
      <xdr:rowOff>126353</xdr:rowOff>
    </xdr:to>
    <xdr:cxnSp macro="">
      <xdr:nvCxnSpPr>
        <xdr:cNvPr id="13" name="Elbow Connector 12"/>
        <xdr:cNvCxnSpPr/>
      </xdr:nvCxnSpPr>
      <xdr:spPr>
        <a:xfrm flipV="1">
          <a:off x="2186862" y="19740076"/>
          <a:ext cx="5889949" cy="369338"/>
        </a:xfrm>
        <a:prstGeom prst="bentConnector3">
          <a:avLst>
            <a:gd name="adj1" fmla="val 102475"/>
          </a:avLst>
        </a:prstGeom>
        <a:ln>
          <a:solidFill>
            <a:schemeClr val="bg1">
              <a:lumMod val="65000"/>
            </a:schemeClr>
          </a:solidFill>
          <a:prstDash val="sysDash"/>
          <a:tailEnd type="arrow"/>
        </a:ln>
        <a:effectLst>
          <a:outerShdw blurRad="40000" dist="20000" dir="3660000" sx="1000" sy="1000" rotWithShape="0">
            <a:srgbClr val="000000"/>
          </a:outerShdw>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workbookViewId="0">
      <selection activeCell="A3" sqref="A3"/>
    </sheetView>
  </sheetViews>
  <sheetFormatPr defaultColWidth="8.85546875" defaultRowHeight="15" x14ac:dyDescent="0.25"/>
  <cols>
    <col min="1" max="1" width="111.7109375" style="79" customWidth="1"/>
  </cols>
  <sheetData>
    <row r="1" spans="1:3" ht="35.25" customHeight="1" x14ac:dyDescent="0.35">
      <c r="A1" s="81"/>
    </row>
    <row r="2" spans="1:3" ht="35.25" customHeight="1" x14ac:dyDescent="0.35">
      <c r="A2" s="81"/>
    </row>
    <row r="3" spans="1:3" ht="21" x14ac:dyDescent="0.35">
      <c r="A3" s="77"/>
    </row>
    <row r="4" spans="1:3" ht="21" x14ac:dyDescent="0.35">
      <c r="A4" s="78"/>
      <c r="B4" s="10"/>
      <c r="C4" s="10"/>
    </row>
    <row r="5" spans="1:3" ht="15.75" x14ac:dyDescent="0.25">
      <c r="B5" s="10"/>
      <c r="C5" s="10"/>
    </row>
    <row r="6" spans="1:3" ht="72.75" customHeight="1" x14ac:dyDescent="0.35">
      <c r="A6" s="121" t="s">
        <v>80</v>
      </c>
      <c r="B6" s="10"/>
      <c r="C6" s="10"/>
    </row>
    <row r="7" spans="1:3" ht="42" x14ac:dyDescent="0.35">
      <c r="A7" s="122" t="s">
        <v>81</v>
      </c>
      <c r="B7" s="10"/>
      <c r="C7" s="10"/>
    </row>
    <row r="8" spans="1:3" ht="21" x14ac:dyDescent="0.35">
      <c r="A8" s="123" t="s">
        <v>82</v>
      </c>
      <c r="B8" s="10"/>
      <c r="C8" s="10"/>
    </row>
    <row r="9" spans="1:3" ht="15.75" x14ac:dyDescent="0.25">
      <c r="B9" s="10"/>
      <c r="C9" s="10"/>
    </row>
    <row r="10" spans="1:3" ht="21" x14ac:dyDescent="0.35">
      <c r="A10" s="80" t="s">
        <v>30</v>
      </c>
      <c r="B10" s="10"/>
      <c r="C10" s="10"/>
    </row>
    <row r="11" spans="1:3" ht="15.75" x14ac:dyDescent="0.25">
      <c r="B11" s="10"/>
      <c r="C11" s="10"/>
    </row>
    <row r="12" spans="1:3" ht="15.75" x14ac:dyDescent="0.25">
      <c r="B12" s="10"/>
      <c r="C12" s="10"/>
    </row>
    <row r="13" spans="1:3" ht="15.75" x14ac:dyDescent="0.25">
      <c r="B13" s="10"/>
      <c r="C13" s="10"/>
    </row>
  </sheetData>
  <pageMargins left="0.7" right="0.7" top="0.75" bottom="0.75" header="0.3" footer="0.3"/>
  <pageSetup scale="80" orientation="portrait"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143"/>
  <sheetViews>
    <sheetView tabSelected="1" zoomScale="98" zoomScaleNormal="98" workbookViewId="0">
      <selection activeCell="J144" sqref="J144"/>
    </sheetView>
  </sheetViews>
  <sheetFormatPr defaultColWidth="8.85546875" defaultRowHeight="15.75" x14ac:dyDescent="0.25"/>
  <cols>
    <col min="1" max="1" width="3.85546875" style="10" customWidth="1"/>
    <col min="2" max="2" width="2.7109375" style="64" customWidth="1"/>
    <col min="3" max="3" width="7.42578125" style="18" customWidth="1"/>
    <col min="4" max="4" width="14.140625" style="19" customWidth="1"/>
    <col min="5" max="5" width="15" style="19" bestFit="1" customWidth="1"/>
    <col min="6" max="6" width="6.42578125" style="10" customWidth="1"/>
    <col min="7" max="7" width="9.140625" style="10" customWidth="1"/>
    <col min="8" max="9" width="8.85546875" style="10"/>
    <col min="10" max="10" width="20.42578125" style="10" customWidth="1"/>
    <col min="11" max="11" width="9.42578125" style="9" customWidth="1"/>
    <col min="12" max="12" width="3.140625" style="10" customWidth="1"/>
    <col min="13" max="13" width="11" style="47" customWidth="1"/>
    <col min="14" max="14" width="3.7109375" style="10" customWidth="1"/>
    <col min="15" max="24" width="8.85546875" style="10"/>
    <col min="25" max="25" width="38.85546875" style="10" customWidth="1"/>
    <col min="26" max="16384" width="8.85546875" style="10"/>
  </cols>
  <sheetData>
    <row r="1" spans="1:13" s="6" customFormat="1" ht="9.75" customHeight="1" x14ac:dyDescent="0.25">
      <c r="A1" s="126"/>
      <c r="B1" s="126"/>
      <c r="C1" s="126"/>
      <c r="D1" s="126"/>
      <c r="E1" s="126"/>
      <c r="F1" s="126"/>
      <c r="G1" s="126"/>
      <c r="H1" s="126"/>
      <c r="I1" s="126"/>
      <c r="J1" s="4"/>
      <c r="K1" s="5"/>
      <c r="M1" s="46"/>
    </row>
    <row r="2" spans="1:13" x14ac:dyDescent="0.25">
      <c r="A2" s="7"/>
      <c r="B2" s="8"/>
      <c r="C2" s="7"/>
      <c r="D2" s="7"/>
      <c r="E2" s="7"/>
      <c r="F2" s="7"/>
      <c r="G2" s="7"/>
      <c r="H2" s="7"/>
      <c r="I2" s="7"/>
      <c r="J2" s="4"/>
    </row>
    <row r="3" spans="1:13" ht="21.75" customHeight="1" x14ac:dyDescent="0.25">
      <c r="A3" s="7"/>
      <c r="B3" s="8"/>
      <c r="C3" s="7"/>
      <c r="D3" s="7"/>
      <c r="E3" s="7"/>
      <c r="F3" s="7"/>
      <c r="G3" s="7"/>
      <c r="H3" s="7"/>
      <c r="I3" s="7"/>
      <c r="J3" s="4"/>
    </row>
    <row r="4" spans="1:13" s="70" customFormat="1" ht="24.95" customHeight="1" x14ac:dyDescent="0.35">
      <c r="B4" s="71"/>
      <c r="C4" s="72"/>
      <c r="D4" s="73" t="s">
        <v>28</v>
      </c>
      <c r="E4" s="131"/>
      <c r="F4" s="132"/>
      <c r="G4" s="132"/>
      <c r="H4" s="132"/>
      <c r="I4" s="132"/>
      <c r="J4" s="132"/>
      <c r="K4" s="133"/>
      <c r="M4" s="69"/>
    </row>
    <row r="5" spans="1:13" ht="27" customHeight="1" x14ac:dyDescent="0.35">
      <c r="C5" s="12"/>
      <c r="D5" s="73" t="s">
        <v>29</v>
      </c>
      <c r="E5" s="131"/>
      <c r="F5" s="132"/>
      <c r="G5" s="132"/>
      <c r="H5" s="132"/>
      <c r="I5" s="132"/>
      <c r="J5" s="132"/>
      <c r="K5" s="133"/>
    </row>
    <row r="6" spans="1:13" ht="15" customHeight="1" x14ac:dyDescent="0.35">
      <c r="C6" s="12"/>
      <c r="D6" s="73"/>
      <c r="E6" s="73"/>
      <c r="F6" s="73"/>
      <c r="G6" s="73"/>
      <c r="H6" s="73"/>
      <c r="I6" s="73"/>
      <c r="J6" s="73"/>
      <c r="K6" s="73"/>
      <c r="L6" s="73"/>
    </row>
    <row r="7" spans="1:13" s="31" customFormat="1" ht="26.25" customHeight="1" x14ac:dyDescent="0.35">
      <c r="A7" s="142" t="s">
        <v>39</v>
      </c>
      <c r="B7" s="142"/>
      <c r="C7" s="142"/>
      <c r="D7" s="142"/>
      <c r="E7" s="142"/>
      <c r="F7" s="142"/>
      <c r="G7" s="142"/>
      <c r="H7" s="142"/>
      <c r="I7" s="142"/>
      <c r="J7" s="29"/>
      <c r="K7" s="30" t="s">
        <v>33</v>
      </c>
      <c r="M7" s="48"/>
    </row>
    <row r="8" spans="1:13" ht="8.1" customHeight="1" x14ac:dyDescent="0.25">
      <c r="C8" s="33"/>
      <c r="D8" s="33"/>
      <c r="E8" s="33"/>
      <c r="F8" s="33"/>
      <c r="G8" s="33"/>
      <c r="H8" s="33"/>
      <c r="I8" s="33"/>
      <c r="J8" s="12"/>
    </row>
    <row r="9" spans="1:13" ht="18.75" x14ac:dyDescent="0.25">
      <c r="C9" s="33"/>
      <c r="D9" s="32" t="s">
        <v>34</v>
      </c>
      <c r="E9" s="32"/>
      <c r="F9" s="33"/>
      <c r="G9" s="74">
        <v>0.4</v>
      </c>
      <c r="H9" s="33"/>
      <c r="I9" s="33"/>
      <c r="J9" s="12"/>
    </row>
    <row r="10" spans="1:13" ht="18.75" x14ac:dyDescent="0.25">
      <c r="C10" s="33"/>
      <c r="D10" s="32" t="s">
        <v>35</v>
      </c>
      <c r="E10" s="32"/>
      <c r="F10" s="33"/>
      <c r="G10" s="74">
        <v>0.1</v>
      </c>
      <c r="H10" s="33"/>
      <c r="I10" s="33"/>
      <c r="J10" s="12"/>
    </row>
    <row r="11" spans="1:13" ht="18.75" x14ac:dyDescent="0.25">
      <c r="C11" s="33"/>
      <c r="D11" s="32" t="s">
        <v>36</v>
      </c>
      <c r="E11" s="32"/>
      <c r="F11" s="33"/>
      <c r="G11" s="74">
        <v>0.25</v>
      </c>
      <c r="H11" s="33"/>
      <c r="I11" s="33"/>
      <c r="J11" s="12"/>
    </row>
    <row r="12" spans="1:13" ht="18.75" x14ac:dyDescent="0.25">
      <c r="C12" s="33"/>
      <c r="D12" s="32" t="s">
        <v>37</v>
      </c>
      <c r="E12" s="32"/>
      <c r="F12" s="33"/>
      <c r="G12" s="74">
        <v>0.15</v>
      </c>
      <c r="H12" s="33"/>
      <c r="I12" s="33"/>
      <c r="J12" s="12"/>
    </row>
    <row r="13" spans="1:13" ht="19.5" thickBot="1" x14ac:dyDescent="0.3">
      <c r="C13" s="33"/>
      <c r="D13" s="32" t="s">
        <v>38</v>
      </c>
      <c r="E13" s="32"/>
      <c r="F13" s="33"/>
      <c r="G13" s="75">
        <v>0.1</v>
      </c>
      <c r="H13" s="33"/>
      <c r="I13" s="33"/>
      <c r="J13" s="12"/>
    </row>
    <row r="14" spans="1:13" ht="19.5" thickTop="1" x14ac:dyDescent="0.25">
      <c r="C14" s="33"/>
      <c r="D14" s="33"/>
      <c r="E14" s="33"/>
      <c r="F14" s="33"/>
      <c r="G14" s="34">
        <f>SUM(G9:G13)</f>
        <v>1</v>
      </c>
      <c r="H14" s="33"/>
      <c r="I14" s="33"/>
      <c r="J14" s="12"/>
    </row>
    <row r="15" spans="1:13" ht="9.75" customHeight="1" x14ac:dyDescent="0.25">
      <c r="C15" s="33"/>
      <c r="D15" s="33"/>
      <c r="E15" s="33"/>
      <c r="F15" s="33"/>
      <c r="G15" s="33"/>
      <c r="H15" s="33"/>
      <c r="I15" s="33"/>
      <c r="J15" s="12"/>
    </row>
    <row r="16" spans="1:13" ht="34.5" customHeight="1" x14ac:dyDescent="0.25">
      <c r="C16" s="33"/>
      <c r="D16" s="138" t="s">
        <v>78</v>
      </c>
      <c r="E16" s="138"/>
      <c r="F16" s="138" t="s">
        <v>41</v>
      </c>
      <c r="G16" s="138"/>
      <c r="H16" s="33"/>
      <c r="I16" s="41"/>
      <c r="J16" s="12"/>
    </row>
    <row r="17" spans="1:13" x14ac:dyDescent="0.25">
      <c r="C17" s="33"/>
      <c r="D17" s="154" t="s">
        <v>75</v>
      </c>
      <c r="E17" s="155"/>
      <c r="F17" s="139"/>
      <c r="G17" s="139"/>
      <c r="H17" s="33"/>
      <c r="I17" s="33"/>
      <c r="J17" s="12"/>
    </row>
    <row r="18" spans="1:13" x14ac:dyDescent="0.25">
      <c r="C18" s="33"/>
      <c r="D18" s="156" t="s">
        <v>76</v>
      </c>
      <c r="E18" s="157"/>
      <c r="F18" s="139"/>
      <c r="G18" s="139"/>
      <c r="H18" s="12"/>
      <c r="I18" s="12"/>
      <c r="J18" s="12"/>
    </row>
    <row r="19" spans="1:13" x14ac:dyDescent="0.25">
      <c r="C19" s="33"/>
      <c r="D19" s="158" t="s">
        <v>74</v>
      </c>
      <c r="E19" s="159"/>
      <c r="F19" s="139"/>
      <c r="G19" s="139"/>
      <c r="H19" s="12"/>
      <c r="I19" s="12"/>
      <c r="J19" s="12"/>
    </row>
    <row r="20" spans="1:13" x14ac:dyDescent="0.25">
      <c r="A20" s="84" t="s">
        <v>79</v>
      </c>
      <c r="C20" s="33"/>
      <c r="E20" s="33"/>
      <c r="F20" s="33"/>
      <c r="G20" s="33"/>
      <c r="H20" s="33"/>
      <c r="I20" s="33"/>
      <c r="J20" s="12"/>
    </row>
    <row r="21" spans="1:13" s="27" customFormat="1" ht="42" x14ac:dyDescent="0.35">
      <c r="A21" s="1" t="s">
        <v>21</v>
      </c>
      <c r="B21" s="65"/>
      <c r="C21" s="3"/>
      <c r="D21" s="2"/>
      <c r="E21" s="2"/>
      <c r="F21" s="25"/>
      <c r="G21" s="25"/>
      <c r="H21" s="25"/>
      <c r="I21" s="25"/>
      <c r="J21" s="25"/>
      <c r="K21" s="26" t="s">
        <v>23</v>
      </c>
      <c r="L21" s="43"/>
      <c r="M21" s="43" t="s">
        <v>16</v>
      </c>
    </row>
    <row r="22" spans="1:13" ht="16.5" thickBot="1" x14ac:dyDescent="0.3">
      <c r="A22" s="11"/>
      <c r="C22" s="24"/>
      <c r="D22" s="22"/>
      <c r="E22" s="22"/>
      <c r="F22" s="6"/>
      <c r="G22" s="6"/>
      <c r="H22" s="6"/>
      <c r="I22" s="6"/>
      <c r="J22" s="6"/>
      <c r="K22" s="15"/>
    </row>
    <row r="23" spans="1:13" ht="16.5" thickBot="1" x14ac:dyDescent="0.3">
      <c r="A23" s="14"/>
      <c r="B23" s="64" t="s">
        <v>24</v>
      </c>
      <c r="C23" s="129" t="s">
        <v>71</v>
      </c>
      <c r="D23" s="134"/>
      <c r="E23" s="134"/>
      <c r="F23" s="134"/>
      <c r="G23" s="134"/>
      <c r="H23" s="134"/>
      <c r="I23" s="134"/>
      <c r="J23" s="134"/>
      <c r="K23" s="44">
        <v>10</v>
      </c>
      <c r="M23" s="56">
        <v>0</v>
      </c>
    </row>
    <row r="24" spans="1:13" x14ac:dyDescent="0.25">
      <c r="A24" s="14"/>
      <c r="C24" s="16" t="s">
        <v>18</v>
      </c>
      <c r="D24" s="16" t="s">
        <v>83</v>
      </c>
      <c r="E24" s="13"/>
      <c r="F24" s="14"/>
      <c r="G24" s="14"/>
      <c r="H24" s="14"/>
      <c r="I24" s="14"/>
      <c r="J24" s="14"/>
      <c r="K24" s="15"/>
    </row>
    <row r="25" spans="1:13" x14ac:dyDescent="0.25">
      <c r="A25" s="14"/>
      <c r="C25" s="13">
        <v>0</v>
      </c>
      <c r="D25" s="13">
        <v>2060</v>
      </c>
      <c r="E25" s="13"/>
      <c r="F25" s="14"/>
      <c r="G25" s="14"/>
      <c r="H25" s="14"/>
      <c r="I25" s="14"/>
      <c r="J25" s="14"/>
      <c r="K25" s="15"/>
    </row>
    <row r="26" spans="1:13" x14ac:dyDescent="0.25">
      <c r="A26" s="14"/>
      <c r="C26" s="13">
        <v>2</v>
      </c>
      <c r="D26" s="13">
        <v>2050</v>
      </c>
      <c r="E26" s="13"/>
      <c r="F26" s="14"/>
      <c r="G26" s="14"/>
      <c r="H26" s="14"/>
      <c r="I26" s="14"/>
      <c r="J26" s="14"/>
      <c r="K26" s="15"/>
    </row>
    <row r="27" spans="1:13" x14ac:dyDescent="0.25">
      <c r="A27" s="14"/>
      <c r="C27" s="13">
        <v>4</v>
      </c>
      <c r="D27" s="13">
        <v>2040</v>
      </c>
      <c r="E27" s="13"/>
      <c r="F27" s="14"/>
      <c r="G27" s="14"/>
      <c r="H27" s="14"/>
      <c r="I27" s="14"/>
      <c r="J27" s="14"/>
      <c r="K27" s="15"/>
    </row>
    <row r="28" spans="1:13" x14ac:dyDescent="0.25">
      <c r="A28" s="14"/>
      <c r="C28" s="13">
        <v>6</v>
      </c>
      <c r="D28" s="13">
        <v>2030</v>
      </c>
      <c r="E28" s="13"/>
      <c r="F28" s="14"/>
      <c r="G28" s="14"/>
      <c r="H28" s="14"/>
      <c r="I28" s="14"/>
      <c r="J28" s="14"/>
      <c r="K28" s="15"/>
    </row>
    <row r="29" spans="1:13" x14ac:dyDescent="0.25">
      <c r="A29" s="14"/>
      <c r="C29" s="13">
        <v>8</v>
      </c>
      <c r="D29" s="13">
        <v>2020</v>
      </c>
      <c r="E29" s="13"/>
      <c r="F29" s="14"/>
      <c r="G29" s="14"/>
      <c r="H29" s="14"/>
      <c r="I29" s="14"/>
      <c r="J29" s="14"/>
      <c r="K29" s="15"/>
    </row>
    <row r="30" spans="1:13" x14ac:dyDescent="0.25">
      <c r="A30" s="14"/>
      <c r="C30" s="13">
        <v>10</v>
      </c>
      <c r="D30" s="13">
        <v>2010</v>
      </c>
      <c r="E30" s="13"/>
      <c r="F30" s="14"/>
      <c r="G30" s="14"/>
      <c r="H30" s="14"/>
      <c r="I30" s="14"/>
      <c r="J30" s="14"/>
      <c r="K30" s="15"/>
    </row>
    <row r="32" spans="1:13" ht="16.5" thickBot="1" x14ac:dyDescent="0.3">
      <c r="C32" s="82"/>
      <c r="D32" s="13"/>
      <c r="E32" s="13"/>
      <c r="F32" s="14"/>
      <c r="G32" s="14"/>
      <c r="H32" s="14"/>
      <c r="I32" s="14"/>
      <c r="J32" s="45"/>
      <c r="K32" s="92"/>
      <c r="L32" s="88"/>
      <c r="M32" s="99"/>
    </row>
    <row r="33" spans="1:13" ht="19.5" thickBot="1" x14ac:dyDescent="0.3">
      <c r="A33" s="85" t="s">
        <v>53</v>
      </c>
      <c r="B33" s="64" t="s">
        <v>25</v>
      </c>
      <c r="C33" s="135" t="s">
        <v>42</v>
      </c>
      <c r="D33" s="136"/>
      <c r="E33" s="136"/>
      <c r="F33" s="136"/>
      <c r="G33" s="136"/>
      <c r="H33" s="136"/>
      <c r="I33" s="136"/>
      <c r="J33" s="137"/>
      <c r="K33" s="44">
        <v>10</v>
      </c>
      <c r="M33" s="56">
        <v>0</v>
      </c>
    </row>
    <row r="34" spans="1:13" x14ac:dyDescent="0.25">
      <c r="A34" s="14"/>
      <c r="C34" s="16" t="s">
        <v>18</v>
      </c>
      <c r="D34" s="16" t="s">
        <v>83</v>
      </c>
      <c r="E34" s="13"/>
      <c r="F34" s="14"/>
      <c r="G34" s="14"/>
      <c r="H34" s="14"/>
      <c r="I34" s="14"/>
      <c r="J34" s="14"/>
      <c r="K34" s="15"/>
    </row>
    <row r="35" spans="1:13" x14ac:dyDescent="0.25">
      <c r="A35" s="14"/>
      <c r="C35" s="13">
        <v>0</v>
      </c>
      <c r="D35" s="13">
        <v>2060</v>
      </c>
      <c r="E35" s="13"/>
      <c r="F35" s="14"/>
      <c r="G35" s="14"/>
      <c r="H35" s="14"/>
      <c r="I35" s="14"/>
      <c r="J35" s="14"/>
      <c r="K35" s="15"/>
    </row>
    <row r="36" spans="1:13" x14ac:dyDescent="0.25">
      <c r="A36" s="14"/>
      <c r="C36" s="13">
        <v>2</v>
      </c>
      <c r="D36" s="13">
        <v>2050</v>
      </c>
      <c r="E36" s="13"/>
      <c r="F36" s="14"/>
      <c r="G36" s="14"/>
      <c r="H36" s="14"/>
      <c r="I36" s="14"/>
      <c r="J36" s="14"/>
      <c r="K36" s="15"/>
    </row>
    <row r="37" spans="1:13" x14ac:dyDescent="0.25">
      <c r="A37" s="14"/>
      <c r="C37" s="13">
        <v>4</v>
      </c>
      <c r="D37" s="13">
        <v>2040</v>
      </c>
      <c r="E37" s="13"/>
      <c r="F37" s="14"/>
      <c r="G37" s="14"/>
      <c r="H37" s="14"/>
      <c r="I37" s="14"/>
      <c r="J37" s="14"/>
      <c r="K37" s="15"/>
    </row>
    <row r="38" spans="1:13" x14ac:dyDescent="0.25">
      <c r="A38" s="14"/>
      <c r="C38" s="13">
        <v>6</v>
      </c>
      <c r="D38" s="13">
        <v>2030</v>
      </c>
      <c r="E38" s="13"/>
      <c r="F38" s="14"/>
      <c r="G38" s="14"/>
      <c r="H38" s="14"/>
      <c r="I38" s="14"/>
      <c r="J38" s="14"/>
      <c r="K38" s="15"/>
    </row>
    <row r="39" spans="1:13" x14ac:dyDescent="0.25">
      <c r="A39" s="14"/>
      <c r="C39" s="13">
        <v>8</v>
      </c>
      <c r="D39" s="13">
        <v>2020</v>
      </c>
      <c r="E39" s="13"/>
      <c r="F39" s="14"/>
      <c r="G39" s="14"/>
      <c r="H39" s="14"/>
      <c r="I39" s="14"/>
      <c r="J39" s="14"/>
      <c r="K39" s="15"/>
    </row>
    <row r="40" spans="1:13" x14ac:dyDescent="0.25">
      <c r="A40" s="14"/>
      <c r="C40" s="13">
        <v>10</v>
      </c>
      <c r="D40" s="13">
        <v>2010</v>
      </c>
      <c r="E40" s="13"/>
      <c r="F40" s="14"/>
      <c r="G40" s="14"/>
      <c r="H40" s="14"/>
      <c r="I40" s="14"/>
      <c r="J40" s="14"/>
      <c r="K40" s="15"/>
    </row>
    <row r="41" spans="1:13" ht="16.5" thickBot="1" x14ac:dyDescent="0.3"/>
    <row r="42" spans="1:13" ht="16.5" thickBot="1" x14ac:dyDescent="0.3">
      <c r="C42" s="82"/>
      <c r="D42" s="13"/>
      <c r="E42" s="13"/>
      <c r="F42" s="14"/>
      <c r="G42" s="14"/>
      <c r="H42" s="14"/>
      <c r="I42" s="14"/>
      <c r="J42" s="45" t="s">
        <v>14</v>
      </c>
      <c r="K42" s="44">
        <v>20</v>
      </c>
      <c r="M42" s="49">
        <f>M23+M33</f>
        <v>0</v>
      </c>
    </row>
    <row r="43" spans="1:13" s="25" customFormat="1" ht="42" x14ac:dyDescent="0.35">
      <c r="A43" s="1" t="s">
        <v>19</v>
      </c>
      <c r="B43" s="65"/>
      <c r="C43" s="3"/>
      <c r="D43" s="2"/>
      <c r="E43" s="2"/>
      <c r="K43" s="26" t="s">
        <v>23</v>
      </c>
      <c r="M43" s="43" t="s">
        <v>16</v>
      </c>
    </row>
    <row r="44" spans="1:13" ht="16.5" thickBot="1" x14ac:dyDescent="0.3">
      <c r="A44" s="20"/>
    </row>
    <row r="45" spans="1:13" ht="33" customHeight="1" thickBot="1" x14ac:dyDescent="0.3">
      <c r="B45" s="64" t="s">
        <v>24</v>
      </c>
      <c r="C45" s="127" t="s">
        <v>46</v>
      </c>
      <c r="D45" s="127"/>
      <c r="E45" s="127"/>
      <c r="F45" s="127"/>
      <c r="G45" s="127"/>
      <c r="H45" s="127"/>
      <c r="I45" s="127"/>
      <c r="J45" s="128"/>
      <c r="K45" s="44">
        <v>5</v>
      </c>
      <c r="M45" s="56">
        <v>0</v>
      </c>
    </row>
    <row r="46" spans="1:13" x14ac:dyDescent="0.25">
      <c r="C46" s="17" t="s">
        <v>18</v>
      </c>
      <c r="D46" s="21" t="s">
        <v>27</v>
      </c>
      <c r="E46" s="22"/>
    </row>
    <row r="47" spans="1:13" ht="24.75" customHeight="1" x14ac:dyDescent="0.25">
      <c r="C47" s="15">
        <v>0</v>
      </c>
      <c r="D47" s="145" t="s">
        <v>43</v>
      </c>
      <c r="E47" s="130"/>
      <c r="F47" s="130"/>
      <c r="G47" s="130"/>
      <c r="H47" s="130"/>
      <c r="I47" s="130"/>
      <c r="J47" s="130"/>
    </row>
    <row r="48" spans="1:13" x14ac:dyDescent="0.25">
      <c r="C48" s="13">
        <v>3</v>
      </c>
      <c r="D48" s="145" t="s">
        <v>44</v>
      </c>
      <c r="E48" s="130"/>
      <c r="F48" s="130"/>
      <c r="G48" s="130"/>
      <c r="H48" s="130"/>
      <c r="I48" s="130"/>
      <c r="J48" s="130"/>
    </row>
    <row r="49" spans="1:13" x14ac:dyDescent="0.25">
      <c r="C49" s="13">
        <v>5</v>
      </c>
      <c r="D49" s="145" t="s">
        <v>45</v>
      </c>
      <c r="E49" s="130"/>
      <c r="F49" s="130"/>
      <c r="G49" s="130"/>
      <c r="H49" s="130"/>
      <c r="I49" s="130"/>
      <c r="J49" s="130"/>
    </row>
    <row r="50" spans="1:13" ht="16.5" thickBot="1" x14ac:dyDescent="0.3"/>
    <row r="51" spans="1:13" ht="30" customHeight="1" thickBot="1" x14ac:dyDescent="0.3">
      <c r="A51" s="85" t="s">
        <v>53</v>
      </c>
      <c r="B51" s="64" t="s">
        <v>25</v>
      </c>
      <c r="C51" s="127" t="s">
        <v>47</v>
      </c>
      <c r="D51" s="127"/>
      <c r="E51" s="127"/>
      <c r="F51" s="127"/>
      <c r="G51" s="127"/>
      <c r="H51" s="127"/>
      <c r="I51" s="127"/>
      <c r="J51" s="128"/>
      <c r="K51" s="44">
        <v>5</v>
      </c>
      <c r="M51" s="56">
        <v>0</v>
      </c>
    </row>
    <row r="52" spans="1:13" x14ac:dyDescent="0.25">
      <c r="A52" s="86"/>
      <c r="C52" s="21" t="s">
        <v>18</v>
      </c>
      <c r="D52" s="21" t="s">
        <v>27</v>
      </c>
      <c r="E52" s="22"/>
    </row>
    <row r="53" spans="1:13" x14ac:dyDescent="0.25">
      <c r="A53" s="86"/>
      <c r="C53" s="23">
        <v>0</v>
      </c>
      <c r="D53" s="129" t="s">
        <v>49</v>
      </c>
      <c r="E53" s="130"/>
      <c r="F53" s="130"/>
      <c r="G53" s="130"/>
      <c r="H53" s="130"/>
      <c r="I53" s="130"/>
      <c r="J53" s="130"/>
      <c r="K53" s="130"/>
    </row>
    <row r="54" spans="1:13" x14ac:dyDescent="0.25">
      <c r="A54" s="86"/>
      <c r="C54" s="23">
        <v>2</v>
      </c>
      <c r="D54" s="129" t="s">
        <v>2</v>
      </c>
      <c r="E54" s="130"/>
      <c r="F54" s="130"/>
      <c r="G54" s="130"/>
      <c r="H54" s="130"/>
      <c r="I54" s="130"/>
      <c r="J54" s="130"/>
      <c r="K54" s="130"/>
    </row>
    <row r="55" spans="1:13" x14ac:dyDescent="0.25">
      <c r="A55" s="86"/>
      <c r="C55" s="23">
        <v>3</v>
      </c>
      <c r="D55" s="129" t="s">
        <v>48</v>
      </c>
      <c r="E55" s="130"/>
      <c r="F55" s="130"/>
      <c r="G55" s="130"/>
      <c r="H55" s="130"/>
      <c r="I55" s="130"/>
      <c r="J55" s="130"/>
      <c r="K55" s="83"/>
    </row>
    <row r="56" spans="1:13" x14ac:dyDescent="0.25">
      <c r="A56" s="86"/>
      <c r="C56" s="23">
        <v>5</v>
      </c>
      <c r="D56" s="129" t="s">
        <v>50</v>
      </c>
      <c r="E56" s="130"/>
      <c r="F56" s="130"/>
      <c r="G56" s="130"/>
      <c r="H56" s="130"/>
      <c r="I56" s="130"/>
      <c r="J56" s="130"/>
      <c r="K56" s="130"/>
    </row>
    <row r="57" spans="1:13" x14ac:dyDescent="0.25">
      <c r="A57" s="86"/>
      <c r="C57" s="24"/>
      <c r="D57" s="24"/>
      <c r="E57" s="22"/>
    </row>
    <row r="58" spans="1:13" ht="16.5" thickBot="1" x14ac:dyDescent="0.3">
      <c r="A58" s="86"/>
    </row>
    <row r="59" spans="1:13" ht="47.25" customHeight="1" thickBot="1" x14ac:dyDescent="0.3">
      <c r="A59" s="85" t="s">
        <v>53</v>
      </c>
      <c r="B59" s="64" t="s">
        <v>26</v>
      </c>
      <c r="C59" s="127" t="s">
        <v>51</v>
      </c>
      <c r="D59" s="127"/>
      <c r="E59" s="127"/>
      <c r="F59" s="127"/>
      <c r="G59" s="127"/>
      <c r="H59" s="127"/>
      <c r="I59" s="127"/>
      <c r="J59" s="128"/>
      <c r="K59" s="44">
        <v>10</v>
      </c>
      <c r="M59" s="56">
        <v>0</v>
      </c>
    </row>
    <row r="60" spans="1:13" x14ac:dyDescent="0.25">
      <c r="C60" s="21" t="s">
        <v>18</v>
      </c>
      <c r="D60" s="21" t="s">
        <v>27</v>
      </c>
      <c r="E60" s="22"/>
      <c r="H60" s="21" t="s">
        <v>18</v>
      </c>
      <c r="I60" s="21" t="s">
        <v>27</v>
      </c>
    </row>
    <row r="61" spans="1:13" x14ac:dyDescent="0.25">
      <c r="C61" s="38">
        <v>1</v>
      </c>
      <c r="D61" s="39" t="s">
        <v>3</v>
      </c>
      <c r="E61" s="39"/>
      <c r="F61"/>
      <c r="G61"/>
      <c r="H61" s="40">
        <v>6</v>
      </c>
      <c r="I61" s="37" t="s">
        <v>4</v>
      </c>
      <c r="J61" s="37"/>
    </row>
    <row r="62" spans="1:13" x14ac:dyDescent="0.25">
      <c r="C62" s="38">
        <v>2</v>
      </c>
      <c r="D62" s="39" t="s">
        <v>5</v>
      </c>
      <c r="E62" s="39"/>
      <c r="F62"/>
      <c r="G62"/>
      <c r="H62" s="40">
        <v>7</v>
      </c>
      <c r="I62" s="37" t="s">
        <v>6</v>
      </c>
      <c r="J62" s="37"/>
    </row>
    <row r="63" spans="1:13" x14ac:dyDescent="0.25">
      <c r="C63" s="38">
        <v>3</v>
      </c>
      <c r="D63" s="39" t="s">
        <v>7</v>
      </c>
      <c r="E63" s="39"/>
      <c r="F63"/>
      <c r="G63"/>
      <c r="H63" s="40">
        <v>8</v>
      </c>
      <c r="I63" s="37" t="s">
        <v>8</v>
      </c>
      <c r="J63" s="37"/>
    </row>
    <row r="64" spans="1:13" x14ac:dyDescent="0.25">
      <c r="C64" s="38">
        <v>4</v>
      </c>
      <c r="D64" s="39" t="s">
        <v>9</v>
      </c>
      <c r="E64" s="39"/>
      <c r="F64"/>
      <c r="G64"/>
      <c r="H64" s="40">
        <v>9</v>
      </c>
      <c r="I64" s="37" t="s">
        <v>10</v>
      </c>
      <c r="J64" s="37"/>
    </row>
    <row r="65" spans="1:13" x14ac:dyDescent="0.25">
      <c r="C65" s="38">
        <v>5</v>
      </c>
      <c r="D65" s="39" t="s">
        <v>11</v>
      </c>
      <c r="E65" s="39"/>
      <c r="F65"/>
      <c r="G65"/>
      <c r="H65" s="40">
        <v>10</v>
      </c>
      <c r="I65" s="37" t="s">
        <v>17</v>
      </c>
      <c r="J65" s="37"/>
    </row>
    <row r="66" spans="1:13" ht="16.5" thickBot="1" x14ac:dyDescent="0.3"/>
    <row r="67" spans="1:13" ht="39.75" customHeight="1" thickBot="1" x14ac:dyDescent="0.3">
      <c r="B67" s="64" t="s">
        <v>40</v>
      </c>
      <c r="C67" s="127" t="s">
        <v>52</v>
      </c>
      <c r="D67" s="143"/>
      <c r="E67" s="143"/>
      <c r="F67" s="143"/>
      <c r="G67" s="143"/>
      <c r="H67" s="143"/>
      <c r="I67" s="143"/>
      <c r="J67" s="144"/>
      <c r="K67" s="44">
        <v>5</v>
      </c>
      <c r="M67" s="56">
        <v>0</v>
      </c>
    </row>
    <row r="68" spans="1:13" x14ac:dyDescent="0.25">
      <c r="C68" s="21" t="s">
        <v>18</v>
      </c>
      <c r="D68" s="21" t="s">
        <v>27</v>
      </c>
      <c r="E68" s="35"/>
      <c r="F68" s="35"/>
      <c r="G68" s="35"/>
      <c r="H68" s="35"/>
      <c r="I68" s="35"/>
      <c r="J68" s="35"/>
      <c r="K68" s="36"/>
    </row>
    <row r="69" spans="1:13" x14ac:dyDescent="0.25">
      <c r="C69" s="23">
        <v>0</v>
      </c>
      <c r="D69" s="23" t="s">
        <v>1</v>
      </c>
    </row>
    <row r="70" spans="1:13" x14ac:dyDescent="0.25">
      <c r="C70" s="23">
        <v>5</v>
      </c>
      <c r="D70" s="23" t="s">
        <v>0</v>
      </c>
      <c r="E70" s="83"/>
      <c r="F70" s="83"/>
      <c r="G70" s="83"/>
      <c r="H70" s="83"/>
      <c r="I70" s="83"/>
      <c r="J70" s="83"/>
      <c r="K70" s="83"/>
    </row>
    <row r="71" spans="1:13" ht="16.5" thickBot="1" x14ac:dyDescent="0.3">
      <c r="E71" s="35"/>
      <c r="F71" s="35"/>
      <c r="G71" s="35"/>
      <c r="H71" s="35"/>
      <c r="I71" s="35"/>
      <c r="J71" s="35"/>
      <c r="K71" s="36"/>
    </row>
    <row r="72" spans="1:13" ht="16.5" thickBot="1" x14ac:dyDescent="0.3">
      <c r="J72" s="45" t="s">
        <v>14</v>
      </c>
      <c r="K72" s="44">
        <f>K45+K51+K59+K67</f>
        <v>25</v>
      </c>
      <c r="M72" s="49">
        <f>M45+M51+M59+M67</f>
        <v>0</v>
      </c>
    </row>
    <row r="73" spans="1:13" x14ac:dyDescent="0.25">
      <c r="J73" s="45"/>
      <c r="K73" s="10"/>
      <c r="M73" s="10"/>
    </row>
    <row r="74" spans="1:13" s="25" customFormat="1" ht="42" x14ac:dyDescent="0.35">
      <c r="A74" s="1" t="s">
        <v>20</v>
      </c>
      <c r="B74" s="65"/>
      <c r="C74" s="3"/>
      <c r="D74" s="2"/>
      <c r="E74" s="2"/>
      <c r="K74" s="26" t="s">
        <v>23</v>
      </c>
      <c r="M74" s="43" t="s">
        <v>16</v>
      </c>
    </row>
    <row r="75" spans="1:13" ht="27" customHeight="1" thickBot="1" x14ac:dyDescent="0.3">
      <c r="A75" s="148" t="s">
        <v>56</v>
      </c>
      <c r="B75" s="149"/>
      <c r="C75" s="149"/>
      <c r="D75" s="149"/>
      <c r="E75" s="149"/>
      <c r="F75" s="149"/>
      <c r="G75" s="149"/>
      <c r="H75" s="149"/>
      <c r="I75" s="149"/>
      <c r="J75" s="149"/>
      <c r="K75" s="149"/>
      <c r="L75" s="149"/>
      <c r="M75" s="149"/>
    </row>
    <row r="76" spans="1:13" s="88" customFormat="1" ht="32.25" customHeight="1" thickBot="1" x14ac:dyDescent="0.3">
      <c r="B76" s="87" t="s">
        <v>24</v>
      </c>
      <c r="C76" s="124" t="s">
        <v>72</v>
      </c>
      <c r="D76" s="124"/>
      <c r="E76" s="124"/>
      <c r="F76" s="124"/>
      <c r="G76" s="124"/>
      <c r="H76" s="124"/>
      <c r="I76" s="124"/>
      <c r="J76" s="125"/>
      <c r="K76" s="117">
        <v>10</v>
      </c>
      <c r="M76" s="120">
        <f>IF(D77&lt;100,D77*0.1,(10))</f>
        <v>0</v>
      </c>
    </row>
    <row r="77" spans="1:13" s="88" customFormat="1" x14ac:dyDescent="0.25">
      <c r="B77" s="87"/>
      <c r="C77" s="90"/>
      <c r="D77" s="116">
        <v>0</v>
      </c>
      <c r="E77" s="119" t="s">
        <v>77</v>
      </c>
      <c r="K77" s="96"/>
      <c r="M77" s="93"/>
    </row>
    <row r="78" spans="1:13" s="88" customFormat="1" x14ac:dyDescent="0.25">
      <c r="B78" s="87"/>
      <c r="C78" s="100"/>
      <c r="D78" s="101"/>
      <c r="E78" s="102"/>
      <c r="K78" s="96"/>
      <c r="M78" s="93"/>
    </row>
    <row r="79" spans="1:13" s="88" customFormat="1" x14ac:dyDescent="0.25">
      <c r="B79" s="87"/>
      <c r="C79" s="100"/>
      <c r="D79" s="101"/>
      <c r="E79" s="102"/>
      <c r="K79" s="96"/>
      <c r="M79" s="93"/>
    </row>
    <row r="80" spans="1:13" s="88" customFormat="1" ht="16.5" thickBot="1" x14ac:dyDescent="0.3">
      <c r="B80" s="87"/>
      <c r="C80" s="100"/>
      <c r="D80" s="101"/>
      <c r="E80" s="102"/>
      <c r="K80" s="96"/>
      <c r="M80" s="93"/>
    </row>
    <row r="81" spans="2:17" s="88" customFormat="1" ht="36.75" customHeight="1" thickBot="1" x14ac:dyDescent="0.3">
      <c r="B81" s="87" t="s">
        <v>25</v>
      </c>
      <c r="C81" s="124" t="s">
        <v>57</v>
      </c>
      <c r="D81" s="124"/>
      <c r="E81" s="124"/>
      <c r="F81" s="124"/>
      <c r="G81" s="124"/>
      <c r="H81" s="124"/>
      <c r="I81" s="124"/>
      <c r="J81" s="125"/>
      <c r="K81" s="117">
        <v>10</v>
      </c>
      <c r="M81" s="120">
        <f>IF(D82&lt;100,D82*0.1,(10))</f>
        <v>0</v>
      </c>
    </row>
    <row r="82" spans="2:17" s="88" customFormat="1" x14ac:dyDescent="0.25">
      <c r="B82" s="87"/>
      <c r="C82" s="90"/>
      <c r="D82" s="116">
        <v>0</v>
      </c>
      <c r="E82" s="119" t="s">
        <v>77</v>
      </c>
      <c r="K82" s="96"/>
      <c r="M82" s="93"/>
    </row>
    <row r="83" spans="2:17" s="88" customFormat="1" x14ac:dyDescent="0.25">
      <c r="B83" s="87"/>
      <c r="C83" s="100"/>
      <c r="D83" s="101"/>
      <c r="E83" s="102"/>
      <c r="K83" s="96"/>
      <c r="M83" s="93"/>
    </row>
    <row r="84" spans="2:17" s="88" customFormat="1" ht="16.5" thickBot="1" x14ac:dyDescent="0.3">
      <c r="B84" s="87"/>
      <c r="C84" s="100"/>
      <c r="D84" s="101"/>
      <c r="E84" s="102"/>
      <c r="K84" s="96"/>
      <c r="M84" s="93"/>
      <c r="N84" s="89"/>
      <c r="O84" s="89"/>
      <c r="P84" s="89"/>
      <c r="Q84" s="89"/>
    </row>
    <row r="85" spans="2:17" s="88" customFormat="1" ht="33.75" customHeight="1" thickBot="1" x14ac:dyDescent="0.3">
      <c r="B85" s="87" t="s">
        <v>26</v>
      </c>
      <c r="C85" s="124" t="s">
        <v>55</v>
      </c>
      <c r="D85" s="146"/>
      <c r="E85" s="146"/>
      <c r="F85" s="146"/>
      <c r="G85" s="146"/>
      <c r="H85" s="146"/>
      <c r="I85" s="146"/>
      <c r="J85" s="147"/>
      <c r="K85" s="117">
        <v>5</v>
      </c>
      <c r="M85" s="56">
        <v>0</v>
      </c>
      <c r="N85" s="89"/>
      <c r="O85" s="89"/>
      <c r="P85" s="89"/>
      <c r="Q85" s="89"/>
    </row>
    <row r="86" spans="2:17" s="88" customFormat="1" x14ac:dyDescent="0.25">
      <c r="B86" s="87"/>
      <c r="C86" s="90" t="s">
        <v>18</v>
      </c>
      <c r="D86" s="90" t="s">
        <v>27</v>
      </c>
      <c r="E86" s="91"/>
      <c r="F86" s="91"/>
      <c r="G86" s="91"/>
      <c r="H86" s="91"/>
      <c r="I86" s="91"/>
      <c r="J86" s="91"/>
      <c r="K86" s="92"/>
      <c r="M86" s="93"/>
      <c r="N86" s="89"/>
      <c r="O86" s="89"/>
      <c r="P86" s="89"/>
      <c r="Q86" s="89"/>
    </row>
    <row r="87" spans="2:17" s="88" customFormat="1" x14ac:dyDescent="0.25">
      <c r="B87" s="87"/>
      <c r="C87" s="94">
        <v>0</v>
      </c>
      <c r="D87" s="94" t="s">
        <v>1</v>
      </c>
      <c r="E87" s="95"/>
      <c r="K87" s="96"/>
      <c r="M87" s="93"/>
      <c r="N87" s="89"/>
      <c r="O87" s="89"/>
      <c r="P87" s="89"/>
      <c r="Q87" s="89"/>
    </row>
    <row r="88" spans="2:17" s="88" customFormat="1" x14ac:dyDescent="0.25">
      <c r="B88" s="87"/>
      <c r="C88" s="94">
        <v>5</v>
      </c>
      <c r="D88" s="94" t="s">
        <v>0</v>
      </c>
      <c r="E88" s="97"/>
      <c r="F88" s="97"/>
      <c r="G88" s="97"/>
      <c r="H88" s="97"/>
      <c r="I88" s="97"/>
      <c r="J88" s="97"/>
      <c r="K88" s="97"/>
      <c r="M88" s="93"/>
      <c r="N88" s="89"/>
      <c r="O88" s="89"/>
      <c r="P88" s="89"/>
      <c r="Q88" s="89"/>
    </row>
    <row r="89" spans="2:17" s="88" customFormat="1" ht="16.5" thickBot="1" x14ac:dyDescent="0.3">
      <c r="B89" s="87"/>
      <c r="C89" s="94"/>
      <c r="D89" s="94"/>
      <c r="E89" s="97"/>
      <c r="F89" s="97"/>
      <c r="G89" s="97"/>
      <c r="H89" s="97"/>
      <c r="I89" s="97"/>
      <c r="J89" s="97"/>
      <c r="K89" s="97"/>
      <c r="M89" s="93"/>
      <c r="N89" s="89"/>
      <c r="O89" s="89"/>
      <c r="P89" s="89"/>
      <c r="Q89" s="89"/>
    </row>
    <row r="90" spans="2:17" s="88" customFormat="1" ht="16.5" thickBot="1" x14ac:dyDescent="0.3">
      <c r="B90" s="87" t="s">
        <v>40</v>
      </c>
      <c r="C90" s="124" t="s">
        <v>54</v>
      </c>
      <c r="D90" s="146"/>
      <c r="E90" s="146"/>
      <c r="F90" s="146"/>
      <c r="G90" s="146"/>
      <c r="H90" s="146"/>
      <c r="I90" s="146"/>
      <c r="J90" s="147"/>
      <c r="K90" s="117">
        <v>5</v>
      </c>
      <c r="M90" s="56">
        <v>0</v>
      </c>
      <c r="N90" s="89"/>
      <c r="O90" s="89"/>
      <c r="P90" s="89"/>
      <c r="Q90" s="89"/>
    </row>
    <row r="91" spans="2:17" s="88" customFormat="1" x14ac:dyDescent="0.25">
      <c r="B91" s="87"/>
      <c r="C91" s="90" t="s">
        <v>18</v>
      </c>
      <c r="D91" s="90" t="s">
        <v>27</v>
      </c>
      <c r="E91" s="91"/>
      <c r="F91" s="91"/>
      <c r="G91" s="91"/>
      <c r="H91" s="91"/>
      <c r="I91" s="91"/>
      <c r="J91" s="91"/>
      <c r="K91" s="92"/>
      <c r="M91" s="93"/>
      <c r="N91" s="89"/>
      <c r="O91" s="89"/>
      <c r="P91" s="89"/>
      <c r="Q91" s="89"/>
    </row>
    <row r="92" spans="2:17" s="88" customFormat="1" x14ac:dyDescent="0.25">
      <c r="B92" s="87"/>
      <c r="C92" s="94">
        <v>0</v>
      </c>
      <c r="D92" s="94" t="s">
        <v>1</v>
      </c>
      <c r="E92" s="95"/>
      <c r="K92" s="96"/>
      <c r="M92" s="93"/>
      <c r="N92" s="89"/>
      <c r="O92" s="89"/>
      <c r="P92" s="89"/>
      <c r="Q92" s="89"/>
    </row>
    <row r="93" spans="2:17" s="88" customFormat="1" x14ac:dyDescent="0.25">
      <c r="B93" s="87"/>
      <c r="C93" s="94">
        <v>5</v>
      </c>
      <c r="D93" s="94" t="s">
        <v>0</v>
      </c>
      <c r="E93" s="97"/>
      <c r="F93" s="97"/>
      <c r="G93" s="97"/>
      <c r="H93" s="97"/>
      <c r="I93" s="97"/>
      <c r="J93" s="97"/>
      <c r="K93" s="97"/>
      <c r="M93" s="93"/>
      <c r="N93" s="89"/>
      <c r="O93" s="89"/>
      <c r="P93" s="89"/>
      <c r="Q93" s="89"/>
    </row>
    <row r="94" spans="2:17" s="88" customFormat="1" ht="16.5" thickBot="1" x14ac:dyDescent="0.3">
      <c r="B94" s="87"/>
      <c r="C94" s="98"/>
      <c r="D94" s="95"/>
      <c r="E94" s="91"/>
      <c r="F94" s="91"/>
      <c r="G94" s="91"/>
      <c r="H94" s="91"/>
      <c r="I94" s="91"/>
      <c r="J94" s="91"/>
      <c r="K94" s="92"/>
      <c r="M94" s="93"/>
      <c r="N94" s="89"/>
      <c r="O94" s="89"/>
      <c r="P94" s="89"/>
      <c r="Q94" s="89"/>
    </row>
    <row r="95" spans="2:17" s="88" customFormat="1" ht="16.5" thickBot="1" x14ac:dyDescent="0.3">
      <c r="B95" s="87"/>
      <c r="C95" s="98"/>
      <c r="D95" s="95"/>
      <c r="E95" s="95"/>
      <c r="J95" s="89" t="s">
        <v>14</v>
      </c>
      <c r="K95" s="117">
        <v>30</v>
      </c>
      <c r="M95" s="118">
        <f>M76+M81+M85+M90</f>
        <v>0</v>
      </c>
      <c r="N95" s="89"/>
      <c r="O95" s="89"/>
      <c r="P95" s="89"/>
      <c r="Q95" s="89"/>
    </row>
    <row r="97" spans="1:14" s="25" customFormat="1" ht="21" x14ac:dyDescent="0.35">
      <c r="A97" s="1" t="s">
        <v>31</v>
      </c>
      <c r="B97" s="65"/>
      <c r="C97" s="3"/>
      <c r="D97" s="2"/>
      <c r="E97" s="2"/>
      <c r="K97" s="28"/>
      <c r="M97" s="50"/>
    </row>
    <row r="98" spans="1:14" ht="16.5" thickBot="1" x14ac:dyDescent="0.3"/>
    <row r="99" spans="1:14" s="88" customFormat="1" ht="36" customHeight="1" thickBot="1" x14ac:dyDescent="0.3">
      <c r="A99" s="103" t="s">
        <v>53</v>
      </c>
      <c r="B99" s="87" t="s">
        <v>24</v>
      </c>
      <c r="C99" s="124" t="s">
        <v>73</v>
      </c>
      <c r="D99" s="124"/>
      <c r="E99" s="124"/>
      <c r="F99" s="124"/>
      <c r="G99" s="124"/>
      <c r="H99" s="124"/>
      <c r="I99" s="124"/>
      <c r="J99" s="125"/>
      <c r="K99" s="117">
        <v>10</v>
      </c>
      <c r="M99" s="56">
        <v>0</v>
      </c>
    </row>
    <row r="100" spans="1:14" s="88" customFormat="1" x14ac:dyDescent="0.25">
      <c r="B100" s="87"/>
      <c r="C100" s="90" t="s">
        <v>18</v>
      </c>
      <c r="D100" s="90" t="s">
        <v>27</v>
      </c>
      <c r="E100" s="95"/>
      <c r="K100" s="96"/>
      <c r="M100" s="93"/>
    </row>
    <row r="101" spans="1:14" s="88" customFormat="1" x14ac:dyDescent="0.25">
      <c r="B101" s="87"/>
      <c r="C101" s="94">
        <v>5</v>
      </c>
      <c r="D101" s="150" t="s">
        <v>69</v>
      </c>
      <c r="E101" s="151"/>
      <c r="F101" s="151"/>
      <c r="G101" s="151"/>
      <c r="H101" s="151"/>
      <c r="I101" s="151"/>
      <c r="J101" s="151"/>
      <c r="K101" s="151"/>
      <c r="M101" s="93"/>
    </row>
    <row r="102" spans="1:14" s="88" customFormat="1" ht="21" customHeight="1" x14ac:dyDescent="0.25">
      <c r="B102" s="87"/>
      <c r="C102" s="104">
        <v>10</v>
      </c>
      <c r="D102" s="152" t="s">
        <v>70</v>
      </c>
      <c r="E102" s="153"/>
      <c r="F102" s="153"/>
      <c r="G102" s="153"/>
      <c r="H102" s="153"/>
      <c r="I102" s="153"/>
      <c r="J102" s="153"/>
      <c r="K102" s="153"/>
      <c r="M102" s="93"/>
    </row>
    <row r="103" spans="1:14" s="88" customFormat="1" ht="29.25" customHeight="1" thickBot="1" x14ac:dyDescent="0.3">
      <c r="B103" s="87"/>
      <c r="C103" s="104"/>
      <c r="D103" s="106"/>
      <c r="E103" s="105"/>
      <c r="F103" s="109"/>
      <c r="G103" s="109"/>
      <c r="H103" s="109"/>
      <c r="I103" s="109"/>
      <c r="J103" s="109"/>
      <c r="K103" s="109"/>
      <c r="M103" s="93"/>
    </row>
    <row r="104" spans="1:14" s="88" customFormat="1" ht="38.25" customHeight="1" thickBot="1" x14ac:dyDescent="0.3">
      <c r="B104" s="87" t="s">
        <v>25</v>
      </c>
      <c r="C104" s="124" t="s">
        <v>68</v>
      </c>
      <c r="D104" s="124"/>
      <c r="E104" s="124"/>
      <c r="F104" s="124"/>
      <c r="G104" s="124"/>
      <c r="H104" s="124"/>
      <c r="I104" s="124"/>
      <c r="J104" s="125"/>
      <c r="K104" s="117">
        <v>5</v>
      </c>
      <c r="M104" s="56">
        <v>0</v>
      </c>
    </row>
    <row r="105" spans="1:14" s="88" customFormat="1" ht="21" customHeight="1" x14ac:dyDescent="0.25">
      <c r="B105" s="87"/>
      <c r="C105" s="90" t="s">
        <v>18</v>
      </c>
      <c r="D105" s="90" t="s">
        <v>27</v>
      </c>
      <c r="E105" s="95"/>
      <c r="K105" s="96"/>
      <c r="M105" s="93"/>
    </row>
    <row r="106" spans="1:14" s="88" customFormat="1" ht="18" customHeight="1" x14ac:dyDescent="0.25">
      <c r="B106" s="87"/>
      <c r="C106" s="107">
        <v>0</v>
      </c>
      <c r="D106" s="108" t="s">
        <v>58</v>
      </c>
      <c r="E106" s="105"/>
      <c r="F106" s="109"/>
      <c r="G106" s="109"/>
      <c r="H106" s="109"/>
      <c r="I106" s="109"/>
      <c r="J106" s="109"/>
      <c r="K106" s="109"/>
      <c r="M106" s="93"/>
    </row>
    <row r="107" spans="1:14" s="88" customFormat="1" ht="18" customHeight="1" x14ac:dyDescent="0.25">
      <c r="B107" s="87"/>
      <c r="C107" s="107">
        <v>3</v>
      </c>
      <c r="D107" s="108" t="s">
        <v>59</v>
      </c>
      <c r="E107" s="105"/>
      <c r="F107" s="109"/>
      <c r="G107" s="109"/>
      <c r="H107" s="109"/>
      <c r="I107" s="109"/>
      <c r="J107" s="109"/>
      <c r="K107" s="109"/>
      <c r="M107" s="93"/>
    </row>
    <row r="108" spans="1:14" s="88" customFormat="1" ht="20.25" customHeight="1" thickBot="1" x14ac:dyDescent="0.3">
      <c r="B108" s="87"/>
      <c r="C108" s="107">
        <v>5</v>
      </c>
      <c r="D108" s="108" t="s">
        <v>60</v>
      </c>
      <c r="E108" s="105"/>
      <c r="F108" s="109"/>
      <c r="G108" s="109"/>
      <c r="H108" s="109"/>
      <c r="I108" s="109"/>
      <c r="J108" s="109"/>
      <c r="K108" s="109"/>
      <c r="M108" s="93"/>
    </row>
    <row r="109" spans="1:14" s="88" customFormat="1" ht="16.5" thickBot="1" x14ac:dyDescent="0.3">
      <c r="B109" s="87"/>
      <c r="C109" s="98"/>
      <c r="D109" s="95"/>
      <c r="E109" s="95"/>
      <c r="J109" s="89" t="s">
        <v>14</v>
      </c>
      <c r="K109" s="117">
        <v>15</v>
      </c>
      <c r="M109" s="118">
        <f>M99+M104</f>
        <v>0</v>
      </c>
    </row>
    <row r="110" spans="1:14" x14ac:dyDescent="0.25">
      <c r="J110" s="45"/>
      <c r="K110" s="45"/>
      <c r="L110" s="45"/>
      <c r="M110" s="45"/>
      <c r="N110" s="45"/>
    </row>
    <row r="112" spans="1:14" s="25" customFormat="1" ht="42" x14ac:dyDescent="0.35">
      <c r="A112" s="1" t="s">
        <v>22</v>
      </c>
      <c r="B112" s="65"/>
      <c r="C112" s="3"/>
      <c r="D112" s="2"/>
      <c r="E112" s="2"/>
      <c r="K112" s="26" t="s">
        <v>23</v>
      </c>
      <c r="M112" s="43" t="s">
        <v>16</v>
      </c>
    </row>
    <row r="113" spans="2:15" ht="16.5" thickBot="1" x14ac:dyDescent="0.3"/>
    <row r="114" spans="2:15" s="88" customFormat="1" ht="54" customHeight="1" thickBot="1" x14ac:dyDescent="0.3">
      <c r="B114" s="87" t="s">
        <v>24</v>
      </c>
      <c r="C114" s="124" t="s">
        <v>61</v>
      </c>
      <c r="D114" s="140"/>
      <c r="E114" s="140"/>
      <c r="F114" s="140"/>
      <c r="G114" s="140"/>
      <c r="H114" s="140"/>
      <c r="I114" s="140"/>
      <c r="J114" s="141"/>
      <c r="K114" s="117">
        <v>5</v>
      </c>
      <c r="M114" s="56">
        <v>0</v>
      </c>
    </row>
    <row r="115" spans="2:15" s="88" customFormat="1" x14ac:dyDescent="0.25">
      <c r="B115" s="87"/>
      <c r="C115" s="110" t="s">
        <v>18</v>
      </c>
      <c r="D115" s="110" t="s">
        <v>32</v>
      </c>
      <c r="E115" s="95"/>
      <c r="K115" s="96"/>
      <c r="M115" s="93"/>
    </row>
    <row r="116" spans="2:15" s="88" customFormat="1" x14ac:dyDescent="0.25">
      <c r="B116" s="87"/>
      <c r="C116" s="111">
        <v>0</v>
      </c>
      <c r="D116" s="112" t="s">
        <v>62</v>
      </c>
      <c r="E116" s="95"/>
      <c r="K116" s="96"/>
      <c r="M116" s="93"/>
    </row>
    <row r="117" spans="2:15" s="88" customFormat="1" x14ac:dyDescent="0.25">
      <c r="B117" s="87"/>
      <c r="C117" s="111">
        <v>1</v>
      </c>
      <c r="D117" s="112" t="s">
        <v>63</v>
      </c>
      <c r="E117" s="95"/>
      <c r="K117" s="96"/>
      <c r="M117" s="93"/>
    </row>
    <row r="118" spans="2:15" s="88" customFormat="1" x14ac:dyDescent="0.25">
      <c r="B118" s="87"/>
      <c r="C118" s="111">
        <v>2</v>
      </c>
      <c r="D118" s="112" t="s">
        <v>64</v>
      </c>
      <c r="E118" s="95"/>
      <c r="K118" s="96"/>
      <c r="M118" s="93"/>
    </row>
    <row r="119" spans="2:15" s="88" customFormat="1" x14ac:dyDescent="0.25">
      <c r="B119" s="87"/>
      <c r="C119" s="111">
        <v>3</v>
      </c>
      <c r="D119" s="112" t="s">
        <v>65</v>
      </c>
      <c r="E119" s="95"/>
      <c r="K119" s="96"/>
      <c r="M119" s="93"/>
    </row>
    <row r="120" spans="2:15" s="88" customFormat="1" x14ac:dyDescent="0.25">
      <c r="B120" s="87"/>
      <c r="C120" s="111">
        <v>4</v>
      </c>
      <c r="D120" s="112" t="s">
        <v>66</v>
      </c>
      <c r="E120" s="95"/>
      <c r="K120" s="96"/>
      <c r="M120" s="93"/>
    </row>
    <row r="121" spans="2:15" s="88" customFormat="1" ht="16.5" thickBot="1" x14ac:dyDescent="0.3">
      <c r="B121" s="87"/>
      <c r="C121" s="111">
        <v>5</v>
      </c>
      <c r="D121" s="112" t="s">
        <v>67</v>
      </c>
      <c r="E121" s="95"/>
      <c r="K121" s="96"/>
      <c r="M121" s="93"/>
    </row>
    <row r="122" spans="2:15" s="88" customFormat="1" ht="16.5" thickBot="1" x14ac:dyDescent="0.3">
      <c r="B122" s="87"/>
      <c r="C122" s="98"/>
      <c r="D122" s="95"/>
      <c r="E122" s="95"/>
      <c r="J122" s="89" t="s">
        <v>14</v>
      </c>
      <c r="K122" s="117">
        <f>K114</f>
        <v>5</v>
      </c>
      <c r="M122" s="118">
        <f>M114</f>
        <v>0</v>
      </c>
    </row>
    <row r="124" spans="2:15" s="51" customFormat="1" x14ac:dyDescent="0.25">
      <c r="B124" s="66"/>
      <c r="C124" s="52"/>
      <c r="D124" s="53"/>
      <c r="E124" s="53"/>
      <c r="K124" s="54"/>
      <c r="M124" s="55"/>
    </row>
    <row r="125" spans="2:15" s="6" customFormat="1" x14ac:dyDescent="0.25">
      <c r="B125" s="67"/>
      <c r="C125" s="24"/>
      <c r="D125" s="22"/>
      <c r="E125" s="22"/>
      <c r="K125" s="5"/>
      <c r="M125" s="46"/>
    </row>
    <row r="126" spans="2:15" s="6" customFormat="1" x14ac:dyDescent="0.25">
      <c r="B126" s="67"/>
      <c r="C126" s="24"/>
      <c r="D126" s="22"/>
      <c r="E126" s="22"/>
      <c r="K126" s="5"/>
      <c r="M126" s="46"/>
    </row>
    <row r="127" spans="2:15" ht="18.75" x14ac:dyDescent="0.25">
      <c r="J127" s="62" t="s">
        <v>15</v>
      </c>
      <c r="K127" s="62"/>
      <c r="L127" s="62"/>
      <c r="M127" s="62"/>
    </row>
    <row r="128" spans="2:15" ht="18.75" x14ac:dyDescent="0.25">
      <c r="H128" s="58"/>
      <c r="I128" s="59" t="s">
        <v>13</v>
      </c>
      <c r="J128" s="60" t="s">
        <v>34</v>
      </c>
      <c r="K128" s="60"/>
      <c r="L128" s="42"/>
      <c r="M128" s="114">
        <f>IF(M42=0,0,(G9*(M42/K42))*1000)</f>
        <v>0</v>
      </c>
      <c r="O128" s="10">
        <f>M42*20</f>
        <v>0</v>
      </c>
    </row>
    <row r="129" spans="5:25" ht="18.75" x14ac:dyDescent="0.25">
      <c r="H129" s="58"/>
      <c r="I129" s="59" t="s">
        <v>13</v>
      </c>
      <c r="J129" s="60" t="s">
        <v>35</v>
      </c>
      <c r="K129" s="60"/>
      <c r="L129" s="42"/>
      <c r="M129" s="114">
        <f>IF(M72=0,0,(G10*(M72/K72))*1000)</f>
        <v>0</v>
      </c>
      <c r="O129" s="10">
        <f>M72*4</f>
        <v>0</v>
      </c>
    </row>
    <row r="130" spans="5:25" ht="18.75" x14ac:dyDescent="0.25">
      <c r="H130" s="58"/>
      <c r="I130" s="59" t="s">
        <v>13</v>
      </c>
      <c r="J130" s="60" t="s">
        <v>36</v>
      </c>
      <c r="K130" s="60"/>
      <c r="L130" s="42"/>
      <c r="M130" s="114">
        <f>IF(M95=0,0,(G11*(M95/K95))*1000)</f>
        <v>0</v>
      </c>
      <c r="O130" s="113">
        <f>M95*8.33333</f>
        <v>0</v>
      </c>
    </row>
    <row r="131" spans="5:25" ht="18.75" x14ac:dyDescent="0.25">
      <c r="H131" s="58"/>
      <c r="I131" s="59" t="s">
        <v>13</v>
      </c>
      <c r="J131" s="60" t="s">
        <v>37</v>
      </c>
      <c r="K131" s="60"/>
      <c r="L131" s="42"/>
      <c r="M131" s="114">
        <f>IF(M109=0,0,(G12*(M109/K109))*1000)</f>
        <v>0</v>
      </c>
      <c r="O131" s="10">
        <f>M109*10</f>
        <v>0</v>
      </c>
    </row>
    <row r="132" spans="5:25" ht="19.5" thickBot="1" x14ac:dyDescent="0.3">
      <c r="H132" s="58"/>
      <c r="I132" s="59" t="s">
        <v>13</v>
      </c>
      <c r="J132" s="60" t="s">
        <v>38</v>
      </c>
      <c r="K132" s="60"/>
      <c r="L132" s="42"/>
      <c r="M132" s="114">
        <f>IF(M122=0,0,(G13*(M122/K122))*1000)</f>
        <v>0</v>
      </c>
      <c r="O132" s="10">
        <f>M122*20</f>
        <v>0</v>
      </c>
    </row>
    <row r="133" spans="5:25" ht="21.75" thickBot="1" x14ac:dyDescent="0.3">
      <c r="J133" s="61"/>
      <c r="K133" s="57" t="s">
        <v>12</v>
      </c>
      <c r="L133" s="61"/>
      <c r="M133" s="115">
        <f>SUM(M128:M132)</f>
        <v>0</v>
      </c>
      <c r="O133" s="63">
        <f>SUM(O128:O132)</f>
        <v>0</v>
      </c>
    </row>
    <row r="135" spans="5:25" x14ac:dyDescent="0.25">
      <c r="E135" s="76">
        <f>E4</f>
        <v>0</v>
      </c>
    </row>
    <row r="136" spans="5:25" x14ac:dyDescent="0.25">
      <c r="E136" s="76">
        <f>E5</f>
        <v>0</v>
      </c>
    </row>
    <row r="143" spans="5:25" x14ac:dyDescent="0.25">
      <c r="Y143" s="68"/>
    </row>
  </sheetData>
  <mergeCells count="35">
    <mergeCell ref="D17:E17"/>
    <mergeCell ref="D18:E18"/>
    <mergeCell ref="D19:E19"/>
    <mergeCell ref="C114:J114"/>
    <mergeCell ref="A7:I7"/>
    <mergeCell ref="C76:J76"/>
    <mergeCell ref="C67:J67"/>
    <mergeCell ref="D47:J47"/>
    <mergeCell ref="D48:J48"/>
    <mergeCell ref="D49:J49"/>
    <mergeCell ref="D55:J55"/>
    <mergeCell ref="C85:J85"/>
    <mergeCell ref="C81:J81"/>
    <mergeCell ref="A75:M75"/>
    <mergeCell ref="C90:J90"/>
    <mergeCell ref="C104:J104"/>
    <mergeCell ref="D101:K101"/>
    <mergeCell ref="D102:K102"/>
    <mergeCell ref="F18:G18"/>
    <mergeCell ref="C99:J99"/>
    <mergeCell ref="A1:I1"/>
    <mergeCell ref="C45:J45"/>
    <mergeCell ref="C51:J51"/>
    <mergeCell ref="C59:J59"/>
    <mergeCell ref="D53:K53"/>
    <mergeCell ref="D54:K54"/>
    <mergeCell ref="D56:K56"/>
    <mergeCell ref="E4:K4"/>
    <mergeCell ref="E5:K5"/>
    <mergeCell ref="C23:J23"/>
    <mergeCell ref="C33:J33"/>
    <mergeCell ref="F16:G16"/>
    <mergeCell ref="F17:G17"/>
    <mergeCell ref="D16:E16"/>
    <mergeCell ref="F19:G19"/>
  </mergeCells>
  <phoneticPr fontId="18" type="noConversion"/>
  <pageMargins left="0.3" right="0.3" top="0.7" bottom="0.7" header="0" footer="0"/>
  <pageSetup scale="81" fitToHeight="0" orientation="portrait" r:id="rId1"/>
  <headerFooter>
    <oddHeader>&amp;C&amp;14HB 4 Stakeholder Committee
Final Uniform Standards for Prioritization
&amp;"Calibri,Bold Italic"&amp;K000000Adopted by Consensus at 3pm, November 14, 2013</oddHeader>
    <oddFooter>&amp;C&amp;P</oddFooter>
  </headerFooter>
  <rowBreaks count="3" manualBreakCount="3">
    <brk id="42" max="13" man="1"/>
    <brk id="73" max="13" man="1"/>
    <brk id="110" max="13" man="1"/>
  </rowBreaks>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readme</vt:lpstr>
      <vt:lpstr>NOV 6TH HB 4 SHC TEMPLATE</vt:lpstr>
      <vt:lpstr>'NOV 6TH HB 4 SHC TEMPLATE'!Print_Area</vt:lpstr>
      <vt:lpstr>readme!Print_Area</vt:lpstr>
      <vt:lpstr>'NOV 6TH HB 4 SHC TEMPLATE'!Print_Titles</vt:lpstr>
    </vt:vector>
  </TitlesOfParts>
  <Company>City of Lubbock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131984</dc:creator>
  <cp:lastModifiedBy>ctownsen</cp:lastModifiedBy>
  <cp:lastPrinted>2013-11-15T18:19:03Z</cp:lastPrinted>
  <dcterms:created xsi:type="dcterms:W3CDTF">2013-10-25T12:57:33Z</dcterms:created>
  <dcterms:modified xsi:type="dcterms:W3CDTF">2014-02-24T17:58:13Z</dcterms:modified>
</cp:coreProperties>
</file>