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O:\WSI\PAR\REPORTING\Flood Reporting\Qtrly Federal Funding Activity\"/>
    </mc:Choice>
  </mc:AlternateContent>
  <xr:revisionPtr revIDLastSave="0" documentId="13_ncr:1_{F69F3F38-7867-47C8-A93A-CA08B679852E}" xr6:coauthVersionLast="47" xr6:coauthVersionMax="47" xr10:uidLastSave="{00000000-0000-0000-0000-000000000000}"/>
  <workbookProtection workbookAlgorithmName="SHA-512" workbookHashValue="Iwc2JK36q4HVph3fr3eHhO/nk6G0HG1JTq0jOILAZjyAWFwvjbfbLCBIjddl0nmD740AVTo4H+vENZSgeNMx8w==" workbookSaltValue="6n5qNnd1hGIgm/LKNbOSgw==" workbookSpinCount="100000" lockStructure="1"/>
  <bookViews>
    <workbookView xWindow="12705" yWindow="-16320" windowWidth="29040" windowHeight="15840" xr2:uid="{B01F1ACC-AE20-4360-B91F-35CEDE498A64}"/>
  </bookViews>
  <sheets>
    <sheet name="Final" sheetId="1" r:id="rId1"/>
  </sheets>
  <definedNames>
    <definedName name="_xlnm._FilterDatabase" localSheetId="0" hidden="1">Final!$A$10:$O$66</definedName>
    <definedName name="_xlnm.Print_Area" localSheetId="0">Final!$A$2:$O$66</definedName>
    <definedName name="_xlnm.Print_Titles" localSheetId="0">Final!$10:$10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0" i="1" l="1"/>
  <c r="M29" i="1"/>
</calcChain>
</file>

<file path=xl/sharedStrings.xml><?xml version="1.0" encoding="utf-8"?>
<sst xmlns="http://schemas.openxmlformats.org/spreadsheetml/2006/main" count="482" uniqueCount="186">
  <si>
    <t>Agency Number</t>
  </si>
  <si>
    <t>Agency Name</t>
  </si>
  <si>
    <t>Federal Grant Number</t>
  </si>
  <si>
    <t>Award Start Date</t>
  </si>
  <si>
    <t>Award End Date</t>
  </si>
  <si>
    <t>CFDA Name</t>
  </si>
  <si>
    <t>Award Amount after Amendments</t>
  </si>
  <si>
    <t>Original Award Amount</t>
  </si>
  <si>
    <t>Quarter Ending (mm/yyyy)</t>
  </si>
  <si>
    <t>N</t>
  </si>
  <si>
    <t>Flood Related Federal Funding Activity Report</t>
  </si>
  <si>
    <t>Quarterly</t>
  </si>
  <si>
    <t>Cooperating Technical Partners</t>
  </si>
  <si>
    <r>
      <t>Reporting Frequency</t>
    </r>
    <r>
      <rPr>
        <b/>
        <vertAlign val="superscript"/>
        <sz val="11"/>
        <color theme="1"/>
        <rFont val="Calibri"/>
        <family val="2"/>
        <scheme val="minor"/>
      </rPr>
      <t xml:space="preserve"> 2</t>
    </r>
  </si>
  <si>
    <r>
      <t>Eligibility Requirements</t>
    </r>
    <r>
      <rPr>
        <b/>
        <vertAlign val="superscript"/>
        <sz val="11"/>
        <color theme="1"/>
        <rFont val="Calibri"/>
        <family val="2"/>
        <scheme val="minor"/>
      </rPr>
      <t xml:space="preserve"> 3</t>
    </r>
  </si>
  <si>
    <t>Last report for this award? 
(Y/N)</t>
  </si>
  <si>
    <t>Texas A&amp;M AgriLife Extension Service</t>
  </si>
  <si>
    <t>Only qualified partners of the CTP Program are eligible for federal assistance awards through the CTP Program. Recipients must: 1) be a CTP (i.e., have a signed Partnership Agreement with FEMA HQ or a FEMA Regional Office); 2) either be or represent a National Flood Insurance Program (NFIP) community in good-standing, or a FEMA-approved non-profit agency whose primary mission supports the goals and objectives of the NFIP; 3) have existing non-Federally funded processes and/or systems in place to support the collection, development, evaluation, dissemination and communication of flood hazard and risk assessment data and mapping; 4) have the capability to perform funded activities; demonstrate the ability to achieve the CTP Program performance metrics and provide timely and accurate reports to FEMA documenting performance and achievements; and 5) when applicable, agree to perform work in the Mapping Information Platform (MIP) and update the activities within the MIP every 30 days in the Studies Workflow (and more frequently within the Revisions Workflow). CTPs need to work with FEMA in advance of the application to understand FEMA program priorities, objectives and measures, and to identify specific tasks to undertake. In support of program objectives.</t>
  </si>
  <si>
    <t>EMT-2019-CA-00048-S01</t>
  </si>
  <si>
    <t>Only qualified partners of the CTP Program are eligible for federal assistance awards through the CTP Program. Recipients must: - be a CTP (i.e., have a signed Partnership Agreement with FEMA HQ or a FEMA Regional Office); - either be or represent a National Flood Insurance Program (NFIP) community in good-standing, or a FEMA-approved non-profit agency whose primary mission supports the goals and objectives of the NFIP; - have existing non-Federally funded processes and/or systems in place to support the collection, development, evaluation, dissemination and communication of flood hazard and risk assessment data and mapping; - have the capability to perform funded activities; - demonstrate the ability to achieve the CTP Program performance metrics and provide timely and accurate reports to FEMA documenting performance and achievements; and - when applicable, agree to perform work in the Mapping Information Platform (MIP) and update the activities within the MIP every 30 days in the Studies Workflow (and more frequently within the Revisions Workflow).</t>
  </si>
  <si>
    <t>EMT-2018-CA-00038-S01</t>
  </si>
  <si>
    <t>Texas State Soil and Water Conservation Board</t>
  </si>
  <si>
    <t xml:space="preserve">Watershed Rehabilitation </t>
  </si>
  <si>
    <t>Authorized Watershed Plan</t>
  </si>
  <si>
    <t>NR197442XXXXC024</t>
  </si>
  <si>
    <t>NR197442XXXXC025</t>
  </si>
  <si>
    <t>NR197442XXXXC026</t>
  </si>
  <si>
    <t>NR197442XXXXC027</t>
  </si>
  <si>
    <t>General Land Office</t>
  </si>
  <si>
    <t>Community Development Block Grants/State's program and Non-Entitlement Grants in Hawaii</t>
  </si>
  <si>
    <t xml:space="preserve">Quarterly </t>
  </si>
  <si>
    <t xml:space="preserve">Hurricane Ike </t>
  </si>
  <si>
    <t>B-08-DI-48-0001</t>
  </si>
  <si>
    <t>N/A</t>
  </si>
  <si>
    <t>2015 Flood</t>
  </si>
  <si>
    <t>B-16-DH-48-0001</t>
  </si>
  <si>
    <t>2016 Flood</t>
  </si>
  <si>
    <t>B-16-DL-48-0001</t>
  </si>
  <si>
    <t>Harvey $57m</t>
  </si>
  <si>
    <t>B-17-DL-48-0002</t>
  </si>
  <si>
    <t>Harvey $5b</t>
  </si>
  <si>
    <t>B-18-DP-48-0002</t>
  </si>
  <si>
    <t>Texas Water Development Board</t>
  </si>
  <si>
    <t>Community Assistance Program State Support Services Element (CAP-SSSE)</t>
  </si>
  <si>
    <t>https://beta.sam.gov/fal/43b2425960334b17a17bcbb50482daaa/view?keywords=cfda%2097.023&amp;sort=-relevance&amp;index=cfda&amp;is_active=true&amp;page=1</t>
  </si>
  <si>
    <t>Flood Mitigation Assistance</t>
  </si>
  <si>
    <t>https://beta.sam.gov/fal/33a757b7b9b5405ba9826a1be7906090/view?keywords=cfda%2097.029&amp;sort=-relevance&amp;index=cfda&amp;is_active=true&amp;page=1</t>
  </si>
  <si>
    <t>EMT-2016-FM-E001</t>
  </si>
  <si>
    <t>EMT-2017-FM-E001</t>
  </si>
  <si>
    <t>EMT-2018-FM-E002</t>
  </si>
  <si>
    <t>EMT-2020-FM-E001</t>
  </si>
  <si>
    <t>https://beta.sam.gov/fal/5b6438b0b2fb4590a696a38cf1bfa971/view?keywords=cfda%2097.045&amp;sort=-relevance&amp;index=cfda&amp;is_active=true&amp;page=1</t>
  </si>
  <si>
    <t>EMT-2019-CA-00041</t>
  </si>
  <si>
    <t>EMT-2019-CA-00045</t>
  </si>
  <si>
    <t>EMT-2019-CA-00046</t>
  </si>
  <si>
    <t>EMT-2019-CA-00051</t>
  </si>
  <si>
    <t>EMT-2019-CA-00052</t>
  </si>
  <si>
    <t>EMT-2019-CA-00055</t>
  </si>
  <si>
    <t>EMT-2020-CA-00034-S01</t>
  </si>
  <si>
    <t>Texas Commission on Environmental Quality</t>
  </si>
  <si>
    <t>Resources and Ecosystems Sustainability, Tourist Opportunities, and Revived Economies of the Gulf Coast States</t>
  </si>
  <si>
    <t>Semi-annually</t>
  </si>
  <si>
    <t>National Dam Safety Program</t>
  </si>
  <si>
    <t xml:space="preserve">Rehabilitation of High Hazard Potential Dams (HHPD) grant program improves the safety of dams in the United States and strive to achieve the key objective of “national dam safety hazard reduction". The HHPD grant program accomplishes this objective by providing technical, planning, design, and construction assistance in the form of grants to non-Federal governmental organizations or nonprofit organizations. The grant will be used for planning for rehabilitation of eligible high hazard potential dams to address risk and bring the dams into compliance with state dam safety regulations. </t>
  </si>
  <si>
    <t>EMW-2019-GR-00011</t>
  </si>
  <si>
    <t>68-7442-16-207</t>
  </si>
  <si>
    <t>68-7442-17-215</t>
  </si>
  <si>
    <t>68-7442-17-216</t>
  </si>
  <si>
    <t>68-7442-17-217</t>
  </si>
  <si>
    <t>68-7442-17-218</t>
  </si>
  <si>
    <t>68-7442-17-219</t>
  </si>
  <si>
    <t>68-7442-17-220</t>
  </si>
  <si>
    <t>68-7442-17-222</t>
  </si>
  <si>
    <t>NR197442XXXXC020</t>
  </si>
  <si>
    <t>NR197442XXXXC021</t>
  </si>
  <si>
    <t>NR197442XXXXC022</t>
  </si>
  <si>
    <t>NR197442XXXXC023</t>
  </si>
  <si>
    <t>Annually</t>
  </si>
  <si>
    <t>P-17-TX-48-HIM1</t>
  </si>
  <si>
    <t>Y</t>
  </si>
  <si>
    <t>EMT-2020-CA-00046</t>
  </si>
  <si>
    <t>EMT-2020-FM-E006</t>
  </si>
  <si>
    <t>Flood Protection - RESTORE Multi-year Implementation Plan eligibility requirements include: restoration and protection of the natural resources, ecosystems, fisheries, marine and wildlife habitats, beaches and coastal wetlands of the Gulf Coast Region; mitigation of damage to fish, wildlife and natural resources; implementation of a federally approved marine, coastal, or comprehensive conservation management plan, including fisheries monitoring; workforce development and job creation; improvements to or on State parks located in coastal areas affected by the Deepwater Horizon oil spill; infrastructure projects benefitting the economy or ecological resources, including port infrastructure; coastal flood protection and related infrastructure; planning assistance; promotion of tourism in the Gulf Coast Region, including recreational fishing; and promotion of the consumption of seafood harvested from the Gulf Coast Region. 
•	Applications have already been accepted through the RESTORE web site application portal, have been reviewed by a committee, posted for public comment and considered by the Office of Governor.
•	At this time it is not known when the next opportunity to submit applications will become available. Program information is available at RestoreTheTexasCoast.org 
•	The amount of future funding opportunities is dependent on the timing of the request for additional funds and is determined by U.S. Department of Treasury.</t>
  </si>
  <si>
    <t>RDCGR480090</t>
  </si>
  <si>
    <t>Rehabilitation of High Hazard Potential Dams (HHPD) grant program improves the safety of dams in the United States and strive to achieve the key objective of “national dam safety hazard reduction". The HHPD grant program accomplishes this objective by providing technical, planning, design, and construction assistance in the form of grants to non-Federal governmental organizations or nonprofit organizations. The grant will be used for planning for rehabilitation of eligible high hazard potential dams to address risk and bring the dams into compliance with state dam safety regulations.</t>
  </si>
  <si>
    <t>EMW-2020-GR-00190</t>
  </si>
  <si>
    <t>Quarterly/Annual</t>
  </si>
  <si>
    <t>Texas A&amp;M University</t>
  </si>
  <si>
    <t>Engineering Grants</t>
  </si>
  <si>
    <t>CMMI-1825123</t>
  </si>
  <si>
    <t>Social, Behavioral, and Economic Sciences</t>
  </si>
  <si>
    <t>SES-1851493</t>
  </si>
  <si>
    <t>Texas A&amp;M University - Galveston</t>
  </si>
  <si>
    <t>Geosciences</t>
  </si>
  <si>
    <t>https://www.nsf.gov/publications/pub_summ.jsp?ods_key=nsf15560</t>
  </si>
  <si>
    <t>EAR-1833117</t>
  </si>
  <si>
    <t>Mathematical and Physical Sciences</t>
  </si>
  <si>
    <t>http://www.nsf.gov/publications/pub_summ.jsp?ods_key=nsf14587</t>
  </si>
  <si>
    <t>OISE-1545837</t>
  </si>
  <si>
    <t>University of Texas at Austin
NATIONAL AERONAUTICS AND SPACE ADMINISTRATION</t>
  </si>
  <si>
    <t>Science Mission Directorate</t>
  </si>
  <si>
    <t>80NSSC20K0743</t>
  </si>
  <si>
    <t>https://www.nsf.gov/pubs/2016/nsf16562/nsf16562.htm</t>
  </si>
  <si>
    <t>Texas Division of Emergency Management</t>
  </si>
  <si>
    <t>Hazard Mitigation Grant Program</t>
  </si>
  <si>
    <t>1791DRTXP0000005</t>
  </si>
  <si>
    <t>1999DRTXP0000005</t>
  </si>
  <si>
    <t>4029DRTXP0000005</t>
  </si>
  <si>
    <t>4223DRTXP0000005</t>
  </si>
  <si>
    <t>4245DRTXP0000005</t>
  </si>
  <si>
    <t>4255DRTXP0000005</t>
  </si>
  <si>
    <t>4266DRTXP0000005</t>
  </si>
  <si>
    <t>4269DRTXP0000005</t>
  </si>
  <si>
    <t>4272DRTXP0000005</t>
  </si>
  <si>
    <t>4332DRTXP00000005</t>
  </si>
  <si>
    <t>Pre-Disaster Mitigation Grant Program</t>
  </si>
  <si>
    <t>EMT2016PC0002</t>
  </si>
  <si>
    <t>EMT2017PC0002</t>
  </si>
  <si>
    <t>EMT2018PC0001</t>
  </si>
  <si>
    <t>EMT2019PC0001</t>
  </si>
  <si>
    <t>Refer tp 44 CFR Section 206.2(a)(16) or 2 CFR Section 200.64  https://www.fema.gov/media-library/assets/documents/103279  [NON-FUNCTIONAL LINK]</t>
  </si>
  <si>
    <t>Refer tp 44 CFR Section 206.2(a)(16) or 2 CFR Section 200.64  https://www.fema.gov/media-library/assets/documents/103280 [NON-FUNCTIONAL LINK]</t>
  </si>
  <si>
    <t>Refer tp 44 CFR Section 206.2(a)(16) or 2 CFR Section 200.64  https://www.fema.gov/media-library/assets/documents/103281 [NON-FUNCTIONAL LINK]</t>
  </si>
  <si>
    <t>Refer tp 44 CFR Section 206.2(a)(16) or 2 CFR Section 200.64  https://www.fema.gov/media-library/assets/documents/103282 [NON-FUNCTIONAL LINK]</t>
  </si>
  <si>
    <t>Refer to 44 CFR Section 206.434(a)  https://www.fema.gov/media-library/assets/documents/103280 [NON-FUNCTIONAL LINK]</t>
  </si>
  <si>
    <t>Refer to 44 CFR Section 206.434(a)  https://www.fema.gov/media-library/assets/documents/103282 [NON-FUNCTIONAL LINK]</t>
  </si>
  <si>
    <t>Refer to 44 CFR Section 206.434(a)  https://www.fema.gov/media-library/assets/documents/103283 [NON-FUNCTIONAL LINK]</t>
  </si>
  <si>
    <t>Refer to 44 CFR Section 206.434(a)  https://www.fema.gov/media-library/assets/documents/103286 [NON-FUNCTIONAL LINK]</t>
  </si>
  <si>
    <t>Refer to 44 CFR Section 206.434(a)  https://www.fema.gov/media-library/assets/documents/103287 [NON-FUNCTIONAL LINK]</t>
  </si>
  <si>
    <t>Refer to 44 CFR Section 206.434(a)  https://www.fema.gov/media-library/assets/documents/103288 [NON-FUNCTIONAL LINK]</t>
  </si>
  <si>
    <t>Refer to 44 CFR Section 206.434(a)  https://www.fema.gov/media-library/assets/documents/103289 [NON-FUNCTIONAL LINK]</t>
  </si>
  <si>
    <t>Refer to 44 CFR Section 206.434(a)  https://www.fema.gov/media-library/assets/documents/103290 [NON-FUNCTIONAL LINK]</t>
  </si>
  <si>
    <t>Refer to 44 CFR Section 206.434(a)  https://www.fema.gov/media-library/assets/documents/103291 [NON-FUNCTIONAL LINK]</t>
  </si>
  <si>
    <t>Refer to 44 CFR Section 206.434(a)  https://www.fema.gov/media-library/assets/documents/103292 [NON-FUNCTIONAL LINK]</t>
  </si>
  <si>
    <t>Catalog of Federal Domestic Assistance Number</t>
  </si>
  <si>
    <t>Mitigation $4b</t>
  </si>
  <si>
    <t>P-19-TX-48-0DD2</t>
  </si>
  <si>
    <t>B-19-DF-48-0001</t>
  </si>
  <si>
    <t>Coastal Zone Management Administration Awards</t>
  </si>
  <si>
    <t>CMP Cycle 23</t>
  </si>
  <si>
    <t>NA18NOS4190153</t>
  </si>
  <si>
    <t>CMP Cycle 24</t>
  </si>
  <si>
    <t>NA19NOS4190106</t>
  </si>
  <si>
    <t>Texas A&amp;M AgriLife Research</t>
  </si>
  <si>
    <t>Science</t>
  </si>
  <si>
    <t>Annual</t>
  </si>
  <si>
    <t>Prospective investigators from any category of organizations or institutions, U.S or non-U.S., are welcome to respond to this solicitation.</t>
  </si>
  <si>
    <t>80NSSC20K1807</t>
  </si>
  <si>
    <t>all qualified scientists, engineers, and educators</t>
  </si>
  <si>
    <t>EMT-2020-CA-00009</t>
  </si>
  <si>
    <t>EMT-2020-CA-00010</t>
  </si>
  <si>
    <t>EMT-2020-CA-00011</t>
  </si>
  <si>
    <t xml:space="preserve">Texas A&amp;M Forest Service </t>
  </si>
  <si>
    <t xml:space="preserve">Urban &amp; Community Forestry </t>
  </si>
  <si>
    <t>semi-annually</t>
  </si>
  <si>
    <t xml:space="preserve">must be a US non-federal org or Tribal agency operating within the US.  Application sent to Nancy Stremple, NUCFAC, USDA Forest Service. </t>
  </si>
  <si>
    <t>19-DG-11132544-027</t>
  </si>
  <si>
    <t>https://www.nsf.gov/funding/pgm_summ.jsp?pims_id=13353</t>
  </si>
  <si>
    <t>CMMI-2002516</t>
  </si>
  <si>
    <t xml:space="preserve">NSF Solicitation PD-98-1331, https://www.nsf.gov/funding/pgm_summ.jsp?pims_id=5369 </t>
  </si>
  <si>
    <t>NSF RFP PD 17-1638, Humans, Disasters, and the Built Environment  (HDBE)</t>
  </si>
  <si>
    <t>NSF PD10-1638</t>
  </si>
  <si>
    <t>NSF RFP 17-537, http://www.nsf.gov/publications/pub_summ.jsp?ods_key=nsf17537</t>
  </si>
  <si>
    <r>
      <t>Federal Expenditures related to Flood Research, Planning, and Mitigation</t>
    </r>
    <r>
      <rPr>
        <vertAlign val="superscript"/>
        <sz val="12"/>
        <color theme="1"/>
        <rFont val="Calibri"/>
        <family val="2"/>
        <scheme val="minor"/>
      </rPr>
      <t xml:space="preserve"> 1</t>
    </r>
  </si>
  <si>
    <r>
      <rPr>
        <vertAlign val="superscript"/>
        <sz val="12"/>
        <color theme="1"/>
        <rFont val="Calibri"/>
        <family val="2"/>
        <scheme val="minor"/>
      </rPr>
      <t>1</t>
    </r>
    <r>
      <rPr>
        <sz val="12"/>
        <color theme="1"/>
        <rFont val="Calibri"/>
        <family val="2"/>
        <scheme val="minor"/>
      </rPr>
      <t xml:space="preserve"> Flood research, Flood planning, or Flood mitigation projects would include any funds received from the federal government for the purpose of providing protection from flooding through structural and nonstructural measures, or for studies and analyses undertaken to determine and describe problems, needs, benefits, costs, or solutions related to flooding.</t>
    </r>
  </si>
  <si>
    <r>
      <rPr>
        <vertAlign val="superscript"/>
        <sz val="12"/>
        <color theme="1"/>
        <rFont val="Calibri"/>
        <family val="2"/>
        <scheme val="minor"/>
      </rPr>
      <t>2</t>
    </r>
    <r>
      <rPr>
        <sz val="12"/>
        <color theme="1"/>
        <rFont val="Calibri"/>
        <family val="2"/>
        <scheme val="minor"/>
      </rPr>
      <t xml:space="preserve"> How frequently the agency is required to submit activity reports to the federal agency(ies) providing the federal money.</t>
    </r>
  </si>
  <si>
    <r>
      <rPr>
        <vertAlign val="superscript"/>
        <sz val="12"/>
        <color theme="1"/>
        <rFont val="Calibri"/>
        <family val="2"/>
        <scheme val="minor"/>
      </rPr>
      <t xml:space="preserve">3 </t>
    </r>
    <r>
      <rPr>
        <sz val="12"/>
        <color theme="1"/>
        <rFont val="Calibri"/>
        <family val="2"/>
        <scheme val="minor"/>
      </rPr>
      <t>A brief explanation of the eligibility requirments for receiving the federal money. When available, a link is available for more details.</t>
    </r>
  </si>
  <si>
    <t>2018 Flood</t>
  </si>
  <si>
    <t>2019 Flood</t>
  </si>
  <si>
    <t>Community Development Block Grants/State's Program</t>
  </si>
  <si>
    <t>Final</t>
  </si>
  <si>
    <t>States participating in the CDBG Program award grants only to non-entitlement Units of General Local Government (UGLG).</t>
  </si>
  <si>
    <t>20-220-000-C364</t>
  </si>
  <si>
    <t>CMMI-2053985</t>
  </si>
  <si>
    <t>CMMI 1944329</t>
  </si>
  <si>
    <t>Award Amount Expended to Date as of 06/22/2021</t>
  </si>
  <si>
    <t>Calculated Available Balance as of 06/22/2021</t>
  </si>
  <si>
    <t>Required by Texas Water Code §16.457</t>
  </si>
  <si>
    <t>08/2021</t>
  </si>
  <si>
    <t>Quarterly and Annually</t>
  </si>
  <si>
    <t xml:space="preserve">The primary objective of this proposed study is thus to develop a new 5-day GRACE product that can be used to calculate GRACE wetness indicators for flood forecasting and monitoring. Additional objectives include using novel physics-based data analytics to bridge the data gap between GRACE and GRACE-FO. </t>
  </si>
  <si>
    <t>The University of Texas at Austin</t>
  </si>
  <si>
    <t>National Aeronautics and Space Administration (NASA)</t>
  </si>
  <si>
    <t>University of Texas at Austin</t>
  </si>
  <si>
    <t xml:space="preserve">NATIONAL SCIENCE FOUNDATION             </t>
  </si>
  <si>
    <t xml:space="preserve">Rows 71-89 are shaded in light yellow to designate a lack of update from those agencies.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</si>
</sst>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
    <numFmt numFmtId="165" formatCode="mm/dd/yyyy"/>
    <numFmt numFmtId="166" formatCode="mm/yyyy"/>
  </numFmts>
  <fonts count="13" x14ac:knownFonts="1">
    <font>
      <sz val="11"/>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b/>
      <vertAlign val="superscript"/>
      <sz val="11"/>
      <color theme="1"/>
      <name val="Calibri"/>
      <family val="2"/>
      <scheme val="minor"/>
    </font>
    <font>
      <sz val="12"/>
      <color theme="1"/>
      <name val="Calibri"/>
      <family val="2"/>
      <scheme val="minor"/>
    </font>
    <font>
      <u/>
      <sz val="12"/>
      <color theme="10"/>
      <name val="Calibri"/>
      <family val="2"/>
      <scheme val="minor"/>
    </font>
    <font>
      <sz val="12"/>
      <color rgb="FF333333"/>
      <name val="Calibri"/>
      <family val="2"/>
      <scheme val="minor"/>
    </font>
    <font>
      <sz val="12"/>
      <name val="Calibri"/>
      <family val="2"/>
      <scheme val="minor"/>
    </font>
    <font>
      <sz val="12"/>
      <color rgb="FF363636"/>
      <name val="Calibri"/>
      <family val="2"/>
      <scheme val="minor"/>
    </font>
    <font>
      <vertAlign val="superscript"/>
      <sz val="12"/>
      <color theme="1"/>
      <name val="Calibri"/>
      <family val="2"/>
      <scheme val="minor"/>
    </font>
    <font>
      <sz val="12"/>
      <color rgb="FF000000"/>
      <name val="Calibri"/>
      <family val="2"/>
      <scheme val="minor"/>
    </font>
    <font>
      <b/>
      <sz val="12"/>
      <color theme="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7" tint="0.59999389629810485"/>
        <bgColor indexed="64"/>
      </patternFill>
    </fill>
    <fill>
      <patternFill patternType="solid">
        <fgColor theme="0"/>
        <bgColor indexed="64"/>
      </patternFill>
    </fill>
    <fill>
      <patternFill patternType="solid">
        <fgColor rgb="FFFFFFFF"/>
        <bgColor rgb="FFFFFFFF"/>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3" fillId="0" borderId="0" applyNumberFormat="0" applyFill="0" applyBorder="0" applyAlignment="0" applyProtection="0"/>
    <xf numFmtId="44" fontId="2" fillId="0" borderId="0" applyFont="0" applyFill="0" applyBorder="0" applyAlignment="0" applyProtection="0"/>
  </cellStyleXfs>
  <cellXfs count="102">
    <xf numFmtId="0" fontId="0" fillId="0" borderId="0" xfId="0"/>
    <xf numFmtId="0" fontId="0" fillId="0" borderId="0" xfId="0" applyFont="1" applyBorder="1" applyAlignment="1">
      <alignment wrapText="1"/>
    </xf>
    <xf numFmtId="0" fontId="0" fillId="0" borderId="0" xfId="0" applyFont="1" applyBorder="1" applyAlignment="1">
      <alignment horizontal="left" wrapText="1"/>
    </xf>
    <xf numFmtId="0" fontId="0" fillId="0" borderId="0" xfId="0" applyFont="1" applyBorder="1" applyAlignment="1">
      <alignment wrapText="1"/>
    </xf>
    <xf numFmtId="44" fontId="0" fillId="0" borderId="0" xfId="2" applyFont="1" applyBorder="1" applyAlignment="1">
      <alignment wrapText="1"/>
    </xf>
    <xf numFmtId="0" fontId="0" fillId="0" borderId="0" xfId="0" applyFont="1" applyBorder="1" applyAlignment="1">
      <alignment horizontal="center" wrapText="1"/>
    </xf>
    <xf numFmtId="165" fontId="0" fillId="0" borderId="0" xfId="2" applyNumberFormat="1" applyFont="1" applyBorder="1" applyAlignment="1">
      <alignment horizontal="center" wrapText="1"/>
    </xf>
    <xf numFmtId="0" fontId="5" fillId="4" borderId="0" xfId="0" applyFont="1" applyFill="1" applyBorder="1" applyAlignment="1">
      <alignment vertical="top" wrapText="1"/>
    </xf>
    <xf numFmtId="0" fontId="5" fillId="0" borderId="0" xfId="0" applyFont="1" applyFill="1" applyBorder="1" applyAlignment="1">
      <alignment vertical="top" wrapText="1"/>
    </xf>
    <xf numFmtId="0" fontId="5" fillId="0" borderId="0" xfId="0" applyFont="1" applyAlignment="1">
      <alignment wrapText="1"/>
    </xf>
    <xf numFmtId="0" fontId="5" fillId="0" borderId="0" xfId="0" applyFont="1" applyBorder="1" applyAlignment="1">
      <alignment wrapText="1"/>
    </xf>
    <xf numFmtId="0" fontId="5" fillId="0" borderId="0" xfId="0" applyFont="1" applyBorder="1" applyAlignment="1">
      <alignment horizontal="center" wrapText="1"/>
    </xf>
    <xf numFmtId="0" fontId="5" fillId="0" borderId="0" xfId="0" applyFont="1" applyBorder="1" applyAlignment="1">
      <alignment horizontal="left" wrapText="1"/>
    </xf>
    <xf numFmtId="44" fontId="5" fillId="0" borderId="0" xfId="2" applyFont="1" applyBorder="1" applyAlignment="1">
      <alignment wrapText="1"/>
    </xf>
    <xf numFmtId="165" fontId="5" fillId="0" borderId="0" xfId="2" applyNumberFormat="1" applyFont="1" applyBorder="1" applyAlignment="1">
      <alignment horizontal="center" wrapText="1"/>
    </xf>
    <xf numFmtId="0" fontId="1" fillId="2" borderId="5" xfId="0" applyFont="1" applyFill="1" applyBorder="1" applyAlignment="1">
      <alignment horizontal="center" wrapText="1"/>
    </xf>
    <xf numFmtId="0" fontId="1" fillId="2" borderId="6" xfId="0" applyFont="1" applyFill="1" applyBorder="1" applyAlignment="1">
      <alignment horizontal="left" wrapText="1"/>
    </xf>
    <xf numFmtId="0" fontId="1" fillId="2" borderId="6" xfId="0" applyFont="1" applyFill="1" applyBorder="1" applyAlignment="1">
      <alignment horizontal="center" wrapText="1"/>
    </xf>
    <xf numFmtId="44" fontId="1" fillId="2" borderId="6" xfId="2" applyFont="1" applyFill="1" applyBorder="1" applyAlignment="1">
      <alignment horizontal="center" wrapText="1"/>
    </xf>
    <xf numFmtId="165" fontId="1" fillId="2" borderId="6" xfId="2" applyNumberFormat="1" applyFont="1" applyFill="1" applyBorder="1" applyAlignment="1">
      <alignment horizontal="center" wrapText="1"/>
    </xf>
    <xf numFmtId="0" fontId="1" fillId="2" borderId="7" xfId="0" applyFont="1" applyFill="1" applyBorder="1" applyAlignment="1">
      <alignment horizontal="center" wrapText="1"/>
    </xf>
    <xf numFmtId="0" fontId="5" fillId="0" borderId="1" xfId="0" applyFont="1" applyBorder="1" applyAlignment="1">
      <alignment horizontal="center" vertical="top"/>
    </xf>
    <xf numFmtId="0" fontId="5" fillId="0" borderId="1" xfId="0" applyFont="1" applyBorder="1" applyAlignment="1">
      <alignment vertical="top"/>
    </xf>
    <xf numFmtId="164" fontId="5" fillId="0" borderId="1" xfId="0" applyNumberFormat="1" applyFont="1" applyBorder="1" applyAlignment="1">
      <alignment horizontal="center" vertical="top"/>
    </xf>
    <xf numFmtId="164" fontId="5" fillId="0" borderId="1" xfId="0" applyNumberFormat="1" applyFont="1" applyBorder="1" applyAlignment="1">
      <alignment vertical="top"/>
    </xf>
    <xf numFmtId="164" fontId="5" fillId="0" borderId="1" xfId="0" applyNumberFormat="1" applyFont="1" applyBorder="1" applyAlignment="1">
      <alignment vertical="top" wrapText="1"/>
    </xf>
    <xf numFmtId="44" fontId="5" fillId="0" borderId="1" xfId="2" applyFont="1" applyBorder="1" applyAlignment="1">
      <alignment vertical="top"/>
    </xf>
    <xf numFmtId="49" fontId="11" fillId="0" borderId="1" xfId="0" applyNumberFormat="1" applyFont="1" applyFill="1" applyBorder="1" applyAlignment="1">
      <alignment horizontal="center" vertical="top"/>
    </xf>
    <xf numFmtId="49" fontId="11" fillId="5" borderId="1" xfId="0" applyNumberFormat="1" applyFont="1" applyFill="1" applyBorder="1" applyAlignment="1">
      <alignment horizontal="center" vertical="top"/>
    </xf>
    <xf numFmtId="164" fontId="5" fillId="0" borderId="1" xfId="0" quotePrefix="1" applyNumberFormat="1" applyFont="1" applyBorder="1" applyAlignment="1">
      <alignment horizontal="center" vertical="top"/>
    </xf>
    <xf numFmtId="164" fontId="6" fillId="0" borderId="1" xfId="1" applyNumberFormat="1" applyFont="1" applyBorder="1" applyAlignment="1">
      <alignment vertical="top"/>
    </xf>
    <xf numFmtId="0" fontId="5" fillId="0" borderId="1" xfId="0" applyFont="1" applyFill="1" applyBorder="1" applyAlignment="1">
      <alignment horizontal="center" vertical="top"/>
    </xf>
    <xf numFmtId="0" fontId="5" fillId="0" borderId="1" xfId="0" applyFont="1" applyFill="1" applyBorder="1" applyAlignment="1">
      <alignment vertical="top"/>
    </xf>
    <xf numFmtId="164" fontId="5" fillId="0" borderId="1" xfId="0" applyNumberFormat="1" applyFont="1" applyFill="1" applyBorder="1" applyAlignment="1">
      <alignment horizontal="center" vertical="top"/>
    </xf>
    <xf numFmtId="164" fontId="5" fillId="0" borderId="1" xfId="0" applyNumberFormat="1" applyFont="1" applyFill="1" applyBorder="1" applyAlignment="1">
      <alignment vertical="top" wrapText="1"/>
    </xf>
    <xf numFmtId="164" fontId="5" fillId="0" borderId="1" xfId="0" applyNumberFormat="1" applyFont="1" applyFill="1" applyBorder="1" applyAlignment="1">
      <alignment vertical="top"/>
    </xf>
    <xf numFmtId="44" fontId="5" fillId="0" borderId="1" xfId="2" applyFont="1" applyFill="1" applyBorder="1" applyAlignment="1">
      <alignment vertical="top"/>
    </xf>
    <xf numFmtId="17" fontId="5" fillId="0" borderId="1" xfId="0" applyNumberFormat="1" applyFont="1" applyFill="1" applyBorder="1" applyAlignment="1">
      <alignment horizontal="center" vertical="top"/>
    </xf>
    <xf numFmtId="0" fontId="5" fillId="0" borderId="0" xfId="0" applyFont="1" applyAlignment="1">
      <alignment vertical="top" wrapText="1"/>
    </xf>
    <xf numFmtId="0" fontId="5" fillId="0" borderId="1" xfId="0" applyFont="1" applyBorder="1" applyAlignment="1">
      <alignment horizontal="center" vertical="top" wrapText="1"/>
    </xf>
    <xf numFmtId="0" fontId="7" fillId="0" borderId="0" xfId="0" applyFont="1" applyAlignment="1">
      <alignment horizontal="center" vertical="top"/>
    </xf>
    <xf numFmtId="0" fontId="5" fillId="0" borderId="1" xfId="0" applyFont="1" applyBorder="1" applyAlignment="1">
      <alignment vertical="top" wrapText="1"/>
    </xf>
    <xf numFmtId="0" fontId="6" fillId="0" borderId="1" xfId="1" applyFont="1" applyBorder="1" applyAlignment="1">
      <alignment vertical="top" wrapText="1"/>
    </xf>
    <xf numFmtId="0" fontId="8" fillId="0" borderId="4" xfId="0" applyFont="1" applyFill="1" applyBorder="1" applyAlignment="1">
      <alignment horizontal="center" vertical="top" wrapText="1"/>
    </xf>
    <xf numFmtId="0" fontId="8" fillId="0" borderId="1" xfId="0" applyFont="1" applyFill="1" applyBorder="1" applyAlignment="1">
      <alignment horizontal="left" vertical="top" wrapText="1"/>
    </xf>
    <xf numFmtId="164" fontId="8" fillId="0" borderId="1" xfId="0" applyNumberFormat="1" applyFont="1" applyFill="1" applyBorder="1" applyAlignment="1">
      <alignment horizontal="center" vertical="top" wrapText="1"/>
    </xf>
    <xf numFmtId="164" fontId="8" fillId="0" borderId="1" xfId="0" applyNumberFormat="1" applyFont="1" applyFill="1" applyBorder="1" applyAlignment="1">
      <alignment horizontal="left" vertical="top" wrapText="1"/>
    </xf>
    <xf numFmtId="0" fontId="8" fillId="0" borderId="1" xfId="0" applyFont="1" applyFill="1" applyBorder="1" applyAlignment="1">
      <alignment horizontal="center" vertical="top" wrapText="1"/>
    </xf>
    <xf numFmtId="44" fontId="8" fillId="0" borderId="1" xfId="2" applyFont="1" applyFill="1" applyBorder="1" applyAlignment="1">
      <alignment horizontal="center" vertical="top" wrapText="1"/>
    </xf>
    <xf numFmtId="0" fontId="8" fillId="0" borderId="2" xfId="0" applyFont="1" applyFill="1" applyBorder="1" applyAlignment="1">
      <alignment horizontal="center" vertical="top" wrapText="1"/>
    </xf>
    <xf numFmtId="0" fontId="5" fillId="0" borderId="4" xfId="0" applyFont="1" applyFill="1" applyBorder="1" applyAlignment="1">
      <alignment horizontal="center" vertical="top" wrapText="1"/>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164" fontId="5" fillId="0" borderId="1" xfId="0" applyNumberFormat="1" applyFont="1" applyFill="1" applyBorder="1" applyAlignment="1">
      <alignment horizontal="left" vertical="top" wrapText="1"/>
    </xf>
    <xf numFmtId="164" fontId="5" fillId="0" borderId="1" xfId="0" applyNumberFormat="1" applyFont="1" applyFill="1" applyBorder="1" applyAlignment="1">
      <alignment horizontal="center" vertical="top" wrapText="1"/>
    </xf>
    <xf numFmtId="164" fontId="6" fillId="0" borderId="1" xfId="1" applyNumberFormat="1" applyFont="1" applyFill="1" applyBorder="1" applyAlignment="1">
      <alignment horizontal="left" vertical="top" wrapText="1"/>
    </xf>
    <xf numFmtId="44" fontId="5" fillId="0" borderId="1" xfId="2" applyFont="1" applyFill="1" applyBorder="1" applyAlignment="1">
      <alignment horizontal="center" vertical="top" wrapText="1"/>
    </xf>
    <xf numFmtId="0" fontId="5" fillId="0" borderId="2" xfId="0" applyFont="1" applyFill="1" applyBorder="1" applyAlignment="1">
      <alignment horizontal="center" vertical="top" wrapText="1"/>
    </xf>
    <xf numFmtId="0" fontId="5" fillId="0" borderId="8" xfId="0" applyFont="1" applyFill="1" applyBorder="1" applyAlignment="1">
      <alignment horizontal="center" vertical="top" wrapText="1"/>
    </xf>
    <xf numFmtId="0" fontId="5" fillId="0" borderId="9" xfId="0" applyFont="1" applyFill="1" applyBorder="1" applyAlignment="1">
      <alignment horizontal="left" vertical="top" wrapText="1"/>
    </xf>
    <xf numFmtId="164" fontId="5" fillId="0" borderId="9" xfId="0" applyNumberFormat="1" applyFont="1" applyFill="1" applyBorder="1" applyAlignment="1">
      <alignment horizontal="center" vertical="top" wrapText="1"/>
    </xf>
    <xf numFmtId="0" fontId="6" fillId="0" borderId="9" xfId="1" applyFont="1" applyFill="1" applyBorder="1" applyAlignment="1">
      <alignment horizontal="left" vertical="top" wrapText="1"/>
    </xf>
    <xf numFmtId="0" fontId="5" fillId="0" borderId="9" xfId="0" applyFont="1" applyFill="1" applyBorder="1" applyAlignment="1">
      <alignment horizontal="center" vertical="top" wrapText="1"/>
    </xf>
    <xf numFmtId="44" fontId="5" fillId="0" borderId="9" xfId="2" applyFont="1" applyFill="1" applyBorder="1" applyAlignment="1">
      <alignment horizontal="center" vertical="top" wrapText="1"/>
    </xf>
    <xf numFmtId="0" fontId="5" fillId="0" borderId="10" xfId="0" applyFont="1" applyFill="1" applyBorder="1" applyAlignment="1">
      <alignment horizontal="center" vertical="top" wrapText="1"/>
    </xf>
    <xf numFmtId="164" fontId="5" fillId="3" borderId="1" xfId="0" applyNumberFormat="1" applyFont="1" applyFill="1" applyBorder="1" applyAlignment="1">
      <alignment horizontal="left" vertical="top" wrapText="1"/>
    </xf>
    <xf numFmtId="0" fontId="5" fillId="3" borderId="1" xfId="0" applyFont="1" applyFill="1" applyBorder="1" applyAlignment="1">
      <alignment horizontal="center" vertical="top" wrapText="1"/>
    </xf>
    <xf numFmtId="0" fontId="5" fillId="3" borderId="4" xfId="0" applyFont="1" applyFill="1" applyBorder="1" applyAlignment="1">
      <alignment horizontal="center" vertical="top" wrapText="1"/>
    </xf>
    <xf numFmtId="0" fontId="5" fillId="3" borderId="1" xfId="0" applyFont="1" applyFill="1" applyBorder="1" applyAlignment="1">
      <alignment horizontal="left" vertical="top" wrapText="1"/>
    </xf>
    <xf numFmtId="164" fontId="5" fillId="3" borderId="1" xfId="0" applyNumberFormat="1" applyFont="1" applyFill="1" applyBorder="1" applyAlignment="1">
      <alignment horizontal="center" vertical="top" wrapText="1"/>
    </xf>
    <xf numFmtId="0" fontId="9" fillId="3" borderId="1" xfId="0" applyFont="1" applyFill="1" applyBorder="1" applyAlignment="1">
      <alignment horizontal="left" vertical="top" wrapText="1"/>
    </xf>
    <xf numFmtId="44" fontId="5" fillId="3" borderId="1" xfId="2" applyFont="1" applyFill="1" applyBorder="1" applyAlignment="1">
      <alignment horizontal="center" vertical="top" wrapText="1"/>
    </xf>
    <xf numFmtId="0" fontId="5" fillId="3" borderId="2" xfId="0" applyFont="1" applyFill="1" applyBorder="1" applyAlignment="1">
      <alignment horizontal="center" vertical="top" wrapText="1"/>
    </xf>
    <xf numFmtId="0" fontId="6" fillId="0" borderId="1" xfId="1" applyFont="1" applyFill="1" applyBorder="1" applyAlignment="1">
      <alignment horizontal="left" vertical="top" wrapText="1"/>
    </xf>
    <xf numFmtId="0" fontId="9" fillId="0" borderId="1" xfId="0" applyFont="1" applyBorder="1" applyAlignment="1">
      <alignment vertical="top"/>
    </xf>
    <xf numFmtId="0" fontId="7" fillId="0" borderId="0" xfId="0" applyFont="1" applyAlignment="1">
      <alignment vertical="top"/>
    </xf>
    <xf numFmtId="165" fontId="5" fillId="0" borderId="1" xfId="0" applyNumberFormat="1" applyFont="1" applyBorder="1" applyAlignment="1">
      <alignment horizontal="center" vertical="top"/>
    </xf>
    <xf numFmtId="165" fontId="5" fillId="0" borderId="1" xfId="0" applyNumberFormat="1" applyFont="1" applyFill="1" applyBorder="1" applyAlignment="1">
      <alignment horizontal="center" vertical="top"/>
    </xf>
    <xf numFmtId="165" fontId="8" fillId="0" borderId="1" xfId="0" applyNumberFormat="1" applyFont="1" applyFill="1" applyBorder="1" applyAlignment="1">
      <alignment horizontal="center" vertical="top" wrapText="1"/>
    </xf>
    <xf numFmtId="165" fontId="5" fillId="0" borderId="1" xfId="0" applyNumberFormat="1" applyFont="1" applyFill="1" applyBorder="1" applyAlignment="1">
      <alignment horizontal="center" vertical="top" wrapText="1"/>
    </xf>
    <xf numFmtId="165" fontId="5" fillId="0" borderId="9" xfId="0" applyNumberFormat="1" applyFont="1" applyFill="1" applyBorder="1" applyAlignment="1">
      <alignment horizontal="center" vertical="top" wrapText="1"/>
    </xf>
    <xf numFmtId="165" fontId="5" fillId="3" borderId="1" xfId="0" applyNumberFormat="1" applyFont="1" applyFill="1" applyBorder="1" applyAlignment="1">
      <alignment horizontal="center" vertical="top" wrapText="1"/>
    </xf>
    <xf numFmtId="165" fontId="5" fillId="0" borderId="1" xfId="0" applyNumberFormat="1" applyFont="1" applyBorder="1" applyAlignment="1">
      <alignment horizontal="center" vertical="top" wrapText="1"/>
    </xf>
    <xf numFmtId="166" fontId="5" fillId="0" borderId="0" xfId="0" applyNumberFormat="1" applyFont="1" applyBorder="1" applyAlignment="1">
      <alignment horizontal="center" wrapText="1"/>
    </xf>
    <xf numFmtId="166" fontId="1" fillId="2" borderId="6" xfId="0" applyNumberFormat="1" applyFont="1" applyFill="1" applyBorder="1" applyAlignment="1">
      <alignment horizontal="center" wrapText="1"/>
    </xf>
    <xf numFmtId="166" fontId="5" fillId="0" borderId="1" xfId="0" applyNumberFormat="1" applyFont="1" applyBorder="1" applyAlignment="1">
      <alignment horizontal="center" vertical="top"/>
    </xf>
    <xf numFmtId="166" fontId="5" fillId="0" borderId="1" xfId="0" applyNumberFormat="1" applyFont="1" applyFill="1" applyBorder="1" applyAlignment="1">
      <alignment horizontal="center" vertical="top"/>
    </xf>
    <xf numFmtId="166" fontId="5" fillId="0" borderId="1" xfId="0" quotePrefix="1" applyNumberFormat="1" applyFont="1" applyBorder="1" applyAlignment="1">
      <alignment horizontal="center" vertical="top"/>
    </xf>
    <xf numFmtId="166" fontId="8" fillId="0" borderId="1" xfId="0" applyNumberFormat="1" applyFont="1" applyFill="1" applyBorder="1" applyAlignment="1">
      <alignment horizontal="center" vertical="top" wrapText="1"/>
    </xf>
    <xf numFmtId="166" fontId="5" fillId="0" borderId="1" xfId="0" applyNumberFormat="1" applyFont="1" applyFill="1" applyBorder="1" applyAlignment="1">
      <alignment horizontal="center" vertical="top" wrapText="1"/>
    </xf>
    <xf numFmtId="166" fontId="5" fillId="0" borderId="9" xfId="0" applyNumberFormat="1" applyFont="1" applyFill="1" applyBorder="1" applyAlignment="1">
      <alignment horizontal="center" vertical="top" wrapText="1"/>
    </xf>
    <xf numFmtId="166" fontId="5" fillId="3" borderId="1" xfId="0" applyNumberFormat="1" applyFont="1" applyFill="1" applyBorder="1" applyAlignment="1">
      <alignment horizontal="center" vertical="top" wrapText="1"/>
    </xf>
    <xf numFmtId="166" fontId="0" fillId="0" borderId="0" xfId="0" applyNumberFormat="1" applyFont="1" applyBorder="1" applyAlignment="1">
      <alignment horizontal="center" wrapText="1"/>
    </xf>
    <xf numFmtId="0" fontId="5" fillId="0" borderId="0" xfId="0" applyFont="1" applyFill="1"/>
    <xf numFmtId="0" fontId="5" fillId="3" borderId="2" xfId="0" applyFont="1" applyFill="1" applyBorder="1" applyAlignment="1">
      <alignment horizontal="left"/>
    </xf>
    <xf numFmtId="0" fontId="5" fillId="3" borderId="3" xfId="0" applyFont="1" applyFill="1" applyBorder="1" applyAlignment="1">
      <alignment horizontal="left"/>
    </xf>
    <xf numFmtId="0" fontId="5" fillId="3" borderId="4" xfId="0" applyFont="1" applyFill="1" applyBorder="1" applyAlignment="1">
      <alignment horizontal="left"/>
    </xf>
    <xf numFmtId="0" fontId="5" fillId="0" borderId="0" xfId="0" applyFont="1" applyBorder="1" applyAlignment="1">
      <alignment wrapText="1"/>
    </xf>
    <xf numFmtId="0" fontId="12" fillId="0" borderId="0" xfId="0" applyFont="1" applyBorder="1" applyAlignment="1">
      <alignment wrapText="1"/>
    </xf>
    <xf numFmtId="0" fontId="5" fillId="0" borderId="1" xfId="0" applyFont="1" applyFill="1" applyBorder="1" applyAlignment="1">
      <alignment vertical="top" wrapText="1"/>
    </xf>
    <xf numFmtId="44" fontId="5" fillId="0" borderId="1" xfId="2" applyFont="1" applyFill="1" applyBorder="1" applyAlignment="1">
      <alignment horizontal="left" vertical="top"/>
    </xf>
    <xf numFmtId="0" fontId="5" fillId="0" borderId="2" xfId="0" applyFont="1" applyFill="1" applyBorder="1" applyAlignment="1">
      <alignment horizontal="center" vertical="top"/>
    </xf>
  </cellXfs>
  <cellStyles count="3">
    <cellStyle name="Currency" xfId="2" builtinId="4"/>
    <cellStyle name="Hyperlink" xfId="1" builtinId="8"/>
    <cellStyle name="Normal" xfId="0" builtinId="0"/>
  </cellStyles>
  <dxfs count="19">
    <dxf>
      <font>
        <b val="0"/>
        <i val="0"/>
        <strike val="0"/>
        <condense val="0"/>
        <extend val="0"/>
        <outline val="0"/>
        <shadow val="0"/>
        <u val="none"/>
        <vertAlign val="baseline"/>
        <sz val="12"/>
        <color theme="1"/>
        <name val="Calibri"/>
        <family val="2"/>
        <scheme val="minor"/>
      </font>
      <fill>
        <patternFill patternType="solid">
          <fgColor indexed="64"/>
          <bgColor theme="0" tint="-0.249977111117893"/>
        </patternFill>
      </fill>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66" formatCode="mm/yyyy"/>
      <fill>
        <patternFill patternType="solid">
          <fgColor indexed="64"/>
          <bgColor theme="0" tint="-0.249977111117893"/>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theme="0" tint="-0.249977111117893"/>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theme="0" tint="-0.249977111117893"/>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65" formatCode="mm/dd/yyyy"/>
      <fill>
        <patternFill patternType="solid">
          <fgColor indexed="64"/>
          <bgColor theme="0" tint="-0.249977111117893"/>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65" formatCode="mm/dd/yyyy"/>
      <fill>
        <patternFill patternType="solid">
          <fgColor indexed="64"/>
          <bgColor theme="0" tint="-0.249977111117893"/>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theme="0" tint="-0.249977111117893"/>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theme="0" tint="-0.249977111117893"/>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theme="0" tint="-0.249977111117893"/>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family val="2"/>
        <scheme val="minor"/>
      </font>
      <alignment vertical="top" textRotation="0" indent="0" justifyLastLine="0" shrinkToFit="0" readingOrder="0"/>
      <border outline="0">
        <left style="thin">
          <color indexed="64"/>
        </left>
      </border>
    </dxf>
    <dxf>
      <font>
        <b val="0"/>
        <i val="0"/>
        <strike val="0"/>
        <condense val="0"/>
        <extend val="0"/>
        <outline val="0"/>
        <shadow val="0"/>
        <u val="none"/>
        <vertAlign val="baseline"/>
        <sz val="12"/>
        <color theme="1"/>
        <name val="Calibri"/>
        <family val="2"/>
        <scheme val="minor"/>
      </font>
      <numFmt numFmtId="164" formatCode="0.000"/>
      <fill>
        <patternFill patternType="solid">
          <fgColor indexed="64"/>
          <bgColor theme="0" tint="-0.249977111117893"/>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64" formatCode="0.000"/>
      <fill>
        <patternFill patternType="solid">
          <fgColor indexed="64"/>
          <bgColor theme="0" tint="-0.249977111117893"/>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theme="0" tint="-0.249977111117893"/>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theme="0" tint="-0.249977111117893"/>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theme="0" tint="-0.249977111117893"/>
        </patternFill>
      </fill>
      <alignment horizontal="center"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strike val="0"/>
        <outline val="0"/>
        <shadow val="0"/>
        <vertAlign val="baseline"/>
        <sz val="12"/>
        <name val="Calibri"/>
        <family val="2"/>
        <scheme val="minor"/>
      </font>
      <alignment vertical="top" textRotation="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249977111117893"/>
        </patternFill>
      </fill>
      <alignment horizontal="center"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B3CB478-0744-4302-A20D-5604FE7401A2}" name="Table1" displayName="Table1" ref="A10:O85" totalsRowShown="0" headerRowDxfId="18" dataDxfId="16" headerRowBorderDxfId="17" tableBorderDxfId="15" headerRowCellStyle="Currency">
  <autoFilter ref="A10:O85" xr:uid="{A2F3DDEB-56B8-4C78-98C7-29B348736898}"/>
  <tableColumns count="15">
    <tableColumn id="1" xr3:uid="{D31237D2-DD59-4E2A-B087-8AA0B00B8A71}" name="Agency Number" dataDxfId="14"/>
    <tableColumn id="2" xr3:uid="{4D987659-D42A-4278-A3DA-444F84FCC49A}" name="Agency Name" dataDxfId="13"/>
    <tableColumn id="3" xr3:uid="{E839CD99-CC8E-4A4E-962A-B968602CD180}" name="Catalog of Federal Domestic Assistance Number" dataDxfId="12"/>
    <tableColumn id="4" xr3:uid="{5DB0E7F4-62D4-468A-998E-9B72C24B8EF8}" name="CFDA Name" dataDxfId="11"/>
    <tableColumn id="5" xr3:uid="{83283244-81E6-456F-B174-42EDE82F73CD}" name="Reporting Frequency 2" dataDxfId="10"/>
    <tableColumn id="6" xr3:uid="{AA54C5D9-9B38-47F5-877F-D3C61FC328A7}" name="Eligibility Requirements 3" dataDxfId="9"/>
    <tableColumn id="7" xr3:uid="{FFA51F78-DCA3-41B7-A86A-21907E8CCED3}" name="Federal Grant Number" dataDxfId="8"/>
    <tableColumn id="8" xr3:uid="{98E18112-72C6-46DE-BE99-07BA6D89CF56}" name="Original Award Amount" dataDxfId="7" dataCellStyle="Currency"/>
    <tableColumn id="9" xr3:uid="{588C3076-23F0-4B03-9C60-41A9F8F56F86}" name="Award Amount after Amendments" dataDxfId="6" dataCellStyle="Currency"/>
    <tableColumn id="10" xr3:uid="{719C5560-C375-4202-A0AB-582F9316BA9F}" name="Award Start Date" dataDxfId="5"/>
    <tableColumn id="11" xr3:uid="{832151B1-8461-4C22-8050-100023FA1207}" name="Award End Date" dataDxfId="4"/>
    <tableColumn id="12" xr3:uid="{5392CF42-E6E6-4CD8-98F8-E9454CC9F1E2}" name="Award Amount Expended to Date as of 06/22/2021" dataDxfId="3" dataCellStyle="Currency"/>
    <tableColumn id="13" xr3:uid="{62441D61-B122-48E2-971F-E5ABD0BF15B8}" name="Calculated Available Balance as of 06/22/2021" dataDxfId="2" dataCellStyle="Currency"/>
    <tableColumn id="14" xr3:uid="{15D100A5-AC7C-4326-B914-E8FF12D3DA9D}" name="Quarter Ending (mm/yyyy)" dataDxfId="1"/>
    <tableColumn id="15" xr3:uid="{7D5E508D-031B-4BF9-99B2-F2C236AEFB1F}" name="Last report for this award? _x000a_(Y/N)"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beta.sam.gov/fal/5b6438b0b2fb4590a696a38cf1bfa971/view?keywords=cfda%2097.045&amp;sort=-relevance&amp;index=cfda&amp;is_active=true&amp;page=1" TargetMode="External"/><Relationship Id="rId13" Type="http://schemas.openxmlformats.org/officeDocument/2006/relationships/hyperlink" Target="https://beta.sam.gov/fal/33a757b7b9b5405ba9826a1be7906090/view?keywords=cfda%2097.029&amp;sort=-relevance&amp;index=cfda&amp;is_active=true&amp;page=1" TargetMode="External"/><Relationship Id="rId18" Type="http://schemas.openxmlformats.org/officeDocument/2006/relationships/hyperlink" Target="https://www.nsf.gov/pubs/2016/nsf16562/nsf16562.htm" TargetMode="External"/><Relationship Id="rId3" Type="http://schemas.openxmlformats.org/officeDocument/2006/relationships/hyperlink" Target="https://beta.sam.gov/fal/5b6438b0b2fb4590a696a38cf1bfa971/view?keywords=cfda%2097.045&amp;sort=-relevance&amp;index=cfda&amp;is_active=true&amp;page=1" TargetMode="External"/><Relationship Id="rId7" Type="http://schemas.openxmlformats.org/officeDocument/2006/relationships/hyperlink" Target="https://beta.sam.gov/fal/5b6438b0b2fb4590a696a38cf1bfa971/view?keywords=cfda%2097.045&amp;sort=-relevance&amp;index=cfda&amp;is_active=true&amp;page=1" TargetMode="External"/><Relationship Id="rId12" Type="http://schemas.openxmlformats.org/officeDocument/2006/relationships/hyperlink" Target="https://beta.sam.gov/fal/5b6438b0b2fb4590a696a38cf1bfa971/view?keywords=cfda%2097.045&amp;sort=-relevance&amp;index=cfda&amp;is_active=true&amp;page=1" TargetMode="External"/><Relationship Id="rId17" Type="http://schemas.openxmlformats.org/officeDocument/2006/relationships/hyperlink" Target="https://nspires.nasaprs.com/external/solicitations/summary.do?method=init&amp;solId=%202CAAABA3-87C9-3C8E-28D8-33E4BC37ADEC%20&amp;stack=redirect%20%5bNON-FUNCTIONAL%20LINK%5d" TargetMode="External"/><Relationship Id="rId2" Type="http://schemas.openxmlformats.org/officeDocument/2006/relationships/hyperlink" Target="https://beta.sam.gov/fal/5b6438b0b2fb4590a696a38cf1bfa971/view?keywords=cfda%2097.045&amp;sort=-relevance&amp;index=cfda&amp;is_active=true&amp;page=1" TargetMode="External"/><Relationship Id="rId16" Type="http://schemas.openxmlformats.org/officeDocument/2006/relationships/hyperlink" Target="https://nspires.nasaprs.com/external/solicitations/summary.do?solId=%209691A69E-455B-BA6F-57A9-89AAF39EE3AC%20&amp;path=&amp;method=init%20(OPPORTUNITY%20NUMBER:%20NNH19ZDA001N-GRACEFO)%20%5bNON-FUNCTIONAL%20LINK%5d" TargetMode="External"/><Relationship Id="rId20" Type="http://schemas.openxmlformats.org/officeDocument/2006/relationships/table" Target="../tables/table1.xml"/><Relationship Id="rId1" Type="http://schemas.openxmlformats.org/officeDocument/2006/relationships/hyperlink" Target="https://beta.sam.gov/fal/5b6438b0b2fb4590a696a38cf1bfa971/view?keywords=cfda%2097.045&amp;sort=-relevance&amp;index=cfda&amp;is_active=true&amp;page=1" TargetMode="External"/><Relationship Id="rId6" Type="http://schemas.openxmlformats.org/officeDocument/2006/relationships/hyperlink" Target="https://beta.sam.gov/fal/33a757b7b9b5405ba9826a1be7906090/view?keywords=cfda%2097.029&amp;sort=-relevance&amp;index=cfda&amp;is_active=true&amp;page=1" TargetMode="External"/><Relationship Id="rId11" Type="http://schemas.openxmlformats.org/officeDocument/2006/relationships/hyperlink" Target="https://beta.sam.gov/fal/5b6438b0b2fb4590a696a38cf1bfa971/view?keywords=cfda%2097.045&amp;sort=-relevance&amp;index=cfda&amp;is_active=true&amp;page=1" TargetMode="External"/><Relationship Id="rId5" Type="http://schemas.openxmlformats.org/officeDocument/2006/relationships/hyperlink" Target="https://beta.sam.gov/fal/43b2425960334b17a17bcbb50482daaa/view?keywords=cfda%2097.023&amp;sort=-relevance&amp;index=cfda&amp;is_active=true&amp;page=1" TargetMode="External"/><Relationship Id="rId15" Type="http://schemas.openxmlformats.org/officeDocument/2006/relationships/hyperlink" Target="https://beta.sam.gov/fal/33a757b7b9b5405ba9826a1be7906090/view?keywords=cfda%2097.029&amp;sort=-relevance&amp;index=cfda&amp;is_active=true&amp;page=1" TargetMode="External"/><Relationship Id="rId10" Type="http://schemas.openxmlformats.org/officeDocument/2006/relationships/hyperlink" Target="https://beta.sam.gov/fal/5b6438b0b2fb4590a696a38cf1bfa971/view?keywords=cfda%2097.045&amp;sort=-relevance&amp;index=cfda&amp;is_active=true&amp;page=1" TargetMode="External"/><Relationship Id="rId19" Type="http://schemas.openxmlformats.org/officeDocument/2006/relationships/printerSettings" Target="../printerSettings/printerSettings1.bin"/><Relationship Id="rId4" Type="http://schemas.openxmlformats.org/officeDocument/2006/relationships/hyperlink" Target="https://beta.sam.gov/fal/33a757b7b9b5405ba9826a1be7906090/view?keywords=cfda%2097.029&amp;sort=-relevance&amp;index=cfda&amp;is_active=true&amp;page=1" TargetMode="External"/><Relationship Id="rId9" Type="http://schemas.openxmlformats.org/officeDocument/2006/relationships/hyperlink" Target="https://beta.sam.gov/fal/5b6438b0b2fb4590a696a38cf1bfa971/view?keywords=cfda%2097.045&amp;sort=-relevance&amp;index=cfda&amp;is_active=true&amp;page=1" TargetMode="External"/><Relationship Id="rId14" Type="http://schemas.openxmlformats.org/officeDocument/2006/relationships/hyperlink" Target="https://beta.sam.gov/fal/33a757b7b9b5405ba9826a1be7906090/view?keywords=cfda%2097.029&amp;sort=-relevance&amp;index=cfda&amp;is_active=true&amp;page=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41F1A-CFF8-432F-A6CE-B22E7CCB39EB}">
  <sheetPr>
    <pageSetUpPr fitToPage="1"/>
  </sheetPr>
  <dimension ref="A1:O87"/>
  <sheetViews>
    <sheetView tabSelected="1" zoomScale="60" zoomScaleNormal="60" zoomScalePageLayoutView="50" workbookViewId="0">
      <pane ySplit="10" topLeftCell="A35" activePane="bottomLeft" state="frozen"/>
      <selection pane="bottomLeft" activeCell="P69" sqref="P69"/>
    </sheetView>
  </sheetViews>
  <sheetFormatPr defaultColWidth="37.140625" defaultRowHeight="15" x14ac:dyDescent="0.25"/>
  <cols>
    <col min="1" max="1" width="22.42578125" style="1" customWidth="1"/>
    <col min="2" max="2" width="67.7109375" style="1" bestFit="1" customWidth="1"/>
    <col min="3" max="3" width="60.85546875" style="5" bestFit="1" customWidth="1"/>
    <col min="4" max="4" width="106.5703125" style="3" bestFit="1" customWidth="1"/>
    <col min="5" max="5" width="37" style="5" bestFit="1" customWidth="1"/>
    <col min="6" max="6" width="255.7109375" style="2" bestFit="1" customWidth="1"/>
    <col min="7" max="7" width="36.85546875" style="5" bestFit="1" customWidth="1"/>
    <col min="8" max="8" width="32.5703125" style="4" customWidth="1"/>
    <col min="9" max="9" width="45.42578125" style="4" customWidth="1"/>
    <col min="10" max="10" width="24" style="6" customWidth="1"/>
    <col min="11" max="11" width="22.5703125" style="6" customWidth="1"/>
    <col min="12" max="12" width="65" style="4" customWidth="1"/>
    <col min="13" max="13" width="60.7109375" style="4" customWidth="1"/>
    <col min="14" max="14" width="34" style="92" customWidth="1"/>
    <col min="15" max="15" width="15.85546875" style="5" customWidth="1"/>
    <col min="16" max="16" width="7.5703125" style="1" customWidth="1"/>
    <col min="17" max="17" width="4.28515625" style="1" customWidth="1"/>
    <col min="18" max="18" width="5.7109375" style="1" customWidth="1"/>
    <col min="19" max="16384" width="37.140625" style="1"/>
  </cols>
  <sheetData>
    <row r="1" spans="1:15" s="10" customFormat="1" ht="15.75" x14ac:dyDescent="0.25">
      <c r="A1" s="97" t="s">
        <v>42</v>
      </c>
      <c r="B1" s="97"/>
      <c r="C1" s="97"/>
      <c r="D1" s="97"/>
      <c r="E1" s="97"/>
      <c r="F1" s="97"/>
      <c r="G1" s="97"/>
      <c r="H1" s="97"/>
      <c r="I1" s="97"/>
      <c r="J1" s="97"/>
      <c r="K1" s="97"/>
      <c r="L1" s="97"/>
      <c r="M1" s="97"/>
      <c r="N1" s="97"/>
      <c r="O1" s="97"/>
    </row>
    <row r="2" spans="1:15" s="10" customFormat="1" ht="15.75" x14ac:dyDescent="0.25">
      <c r="A2" s="98" t="s">
        <v>10</v>
      </c>
      <c r="B2" s="98"/>
      <c r="C2" s="98"/>
      <c r="D2" s="98"/>
      <c r="E2" s="98"/>
      <c r="F2" s="98"/>
      <c r="G2" s="98"/>
      <c r="H2" s="98"/>
      <c r="I2" s="98"/>
      <c r="J2" s="98"/>
      <c r="K2" s="98"/>
      <c r="L2" s="98"/>
      <c r="M2" s="98"/>
      <c r="N2" s="98"/>
      <c r="O2" s="11"/>
    </row>
    <row r="3" spans="1:15" s="10" customFormat="1" ht="15.75" x14ac:dyDescent="0.25">
      <c r="A3" s="97" t="s">
        <v>163</v>
      </c>
      <c r="B3" s="97"/>
      <c r="C3" s="97"/>
      <c r="D3" s="97"/>
      <c r="E3" s="97"/>
      <c r="F3" s="97"/>
      <c r="G3" s="97"/>
      <c r="H3" s="97"/>
      <c r="I3" s="97"/>
      <c r="J3" s="97"/>
      <c r="K3" s="97"/>
      <c r="L3" s="97"/>
      <c r="M3" s="97"/>
      <c r="N3" s="97"/>
      <c r="O3" s="11"/>
    </row>
    <row r="4" spans="1:15" s="10" customFormat="1" ht="15.75" x14ac:dyDescent="0.25">
      <c r="A4" s="97" t="s">
        <v>177</v>
      </c>
      <c r="B4" s="97"/>
      <c r="C4" s="97"/>
      <c r="D4" s="97"/>
      <c r="E4" s="97"/>
      <c r="F4" s="97"/>
      <c r="G4" s="97"/>
      <c r="H4" s="97"/>
      <c r="I4" s="97"/>
      <c r="J4" s="97"/>
      <c r="K4" s="97"/>
      <c r="L4" s="97"/>
      <c r="M4" s="97"/>
      <c r="N4" s="97"/>
      <c r="O4" s="11"/>
    </row>
    <row r="5" spans="1:15" s="10" customFormat="1" ht="15.75" x14ac:dyDescent="0.25">
      <c r="C5" s="11"/>
      <c r="E5" s="11"/>
      <c r="F5" s="12"/>
      <c r="G5" s="11"/>
      <c r="H5" s="13"/>
      <c r="I5" s="13"/>
      <c r="J5" s="14"/>
      <c r="K5" s="14"/>
      <c r="L5" s="13"/>
      <c r="M5" s="13"/>
      <c r="N5" s="83"/>
      <c r="O5" s="11"/>
    </row>
    <row r="6" spans="1:15" s="10" customFormat="1" ht="18" x14ac:dyDescent="0.25">
      <c r="A6" s="93" t="s">
        <v>164</v>
      </c>
      <c r="B6" s="93"/>
      <c r="C6" s="93"/>
      <c r="D6" s="93"/>
      <c r="E6" s="93"/>
      <c r="F6" s="93"/>
      <c r="G6" s="93"/>
      <c r="H6" s="93"/>
      <c r="I6" s="93"/>
      <c r="J6" s="93"/>
      <c r="K6" s="93"/>
      <c r="L6" s="93"/>
      <c r="M6" s="93"/>
      <c r="N6" s="93"/>
      <c r="O6" s="11"/>
    </row>
    <row r="7" spans="1:15" s="10" customFormat="1" ht="18" x14ac:dyDescent="0.25">
      <c r="A7" s="93" t="s">
        <v>165</v>
      </c>
      <c r="B7" s="93"/>
      <c r="C7" s="93"/>
      <c r="D7" s="93"/>
      <c r="E7" s="93"/>
      <c r="F7" s="93"/>
      <c r="G7" s="93"/>
      <c r="H7" s="93"/>
      <c r="I7" s="93"/>
      <c r="J7" s="93"/>
      <c r="K7" s="93"/>
      <c r="L7" s="93"/>
      <c r="M7" s="93"/>
      <c r="N7" s="93"/>
      <c r="O7" s="11"/>
    </row>
    <row r="8" spans="1:15" s="10" customFormat="1" ht="18" x14ac:dyDescent="0.25">
      <c r="A8" s="93" t="s">
        <v>166</v>
      </c>
      <c r="B8" s="93"/>
      <c r="C8" s="93"/>
      <c r="D8" s="93"/>
      <c r="E8" s="93"/>
      <c r="F8" s="93"/>
      <c r="G8" s="93"/>
      <c r="H8" s="93"/>
      <c r="I8" s="93"/>
      <c r="J8" s="93"/>
      <c r="K8" s="93"/>
      <c r="L8" s="93"/>
      <c r="M8" s="93"/>
      <c r="N8" s="93"/>
      <c r="O8" s="11"/>
    </row>
    <row r="10" spans="1:15" ht="66.75" customHeight="1" x14ac:dyDescent="0.25">
      <c r="A10" s="15" t="s">
        <v>0</v>
      </c>
      <c r="B10" s="16" t="s">
        <v>1</v>
      </c>
      <c r="C10" s="17" t="s">
        <v>134</v>
      </c>
      <c r="D10" s="16" t="s">
        <v>5</v>
      </c>
      <c r="E10" s="17" t="s">
        <v>13</v>
      </c>
      <c r="F10" s="16" t="s">
        <v>14</v>
      </c>
      <c r="G10" s="17" t="s">
        <v>2</v>
      </c>
      <c r="H10" s="18" t="s">
        <v>7</v>
      </c>
      <c r="I10" s="18" t="s">
        <v>6</v>
      </c>
      <c r="J10" s="19" t="s">
        <v>3</v>
      </c>
      <c r="K10" s="19" t="s">
        <v>4</v>
      </c>
      <c r="L10" s="18" t="s">
        <v>175</v>
      </c>
      <c r="M10" s="18" t="s">
        <v>176</v>
      </c>
      <c r="N10" s="84" t="s">
        <v>8</v>
      </c>
      <c r="O10" s="20" t="s">
        <v>15</v>
      </c>
    </row>
    <row r="11" spans="1:15" s="7" customFormat="1" ht="15.75" x14ac:dyDescent="0.25">
      <c r="A11" s="21">
        <v>711</v>
      </c>
      <c r="B11" s="22" t="s">
        <v>87</v>
      </c>
      <c r="C11" s="23">
        <v>47.075000000000003</v>
      </c>
      <c r="D11" s="24" t="s">
        <v>90</v>
      </c>
      <c r="E11" s="23" t="s">
        <v>145</v>
      </c>
      <c r="F11" s="25" t="s">
        <v>159</v>
      </c>
      <c r="G11" s="21" t="s">
        <v>91</v>
      </c>
      <c r="H11" s="26">
        <v>95842</v>
      </c>
      <c r="I11" s="26">
        <v>114897</v>
      </c>
      <c r="J11" s="76">
        <v>43556</v>
      </c>
      <c r="K11" s="76">
        <v>44651</v>
      </c>
      <c r="L11" s="26">
        <v>65248</v>
      </c>
      <c r="M11" s="26">
        <v>49649</v>
      </c>
      <c r="N11" s="85">
        <v>44439</v>
      </c>
      <c r="O11" s="21" t="s">
        <v>9</v>
      </c>
    </row>
    <row r="12" spans="1:15" s="7" customFormat="1" ht="15.75" x14ac:dyDescent="0.25">
      <c r="A12" s="21">
        <v>711</v>
      </c>
      <c r="B12" s="22" t="s">
        <v>87</v>
      </c>
      <c r="C12" s="23">
        <v>47.040999999999997</v>
      </c>
      <c r="D12" s="24" t="s">
        <v>88</v>
      </c>
      <c r="E12" s="23" t="s">
        <v>145</v>
      </c>
      <c r="F12" s="25" t="s">
        <v>160</v>
      </c>
      <c r="G12" s="21" t="s">
        <v>89</v>
      </c>
      <c r="H12" s="26">
        <v>205622</v>
      </c>
      <c r="I12" s="26">
        <v>205622</v>
      </c>
      <c r="J12" s="76">
        <v>43344</v>
      </c>
      <c r="K12" s="76">
        <v>44439</v>
      </c>
      <c r="L12" s="26">
        <v>181025</v>
      </c>
      <c r="M12" s="26">
        <v>24597</v>
      </c>
      <c r="N12" s="85">
        <v>44439</v>
      </c>
      <c r="O12" s="21" t="s">
        <v>9</v>
      </c>
    </row>
    <row r="13" spans="1:15" s="7" customFormat="1" ht="15.75" x14ac:dyDescent="0.25">
      <c r="A13" s="21">
        <v>711</v>
      </c>
      <c r="B13" s="22" t="s">
        <v>87</v>
      </c>
      <c r="C13" s="23">
        <v>47.040999999999997</v>
      </c>
      <c r="D13" s="24" t="s">
        <v>88</v>
      </c>
      <c r="E13" s="23" t="s">
        <v>145</v>
      </c>
      <c r="F13" s="25" t="s">
        <v>161</v>
      </c>
      <c r="G13" s="27" t="s">
        <v>173</v>
      </c>
      <c r="H13" s="26">
        <v>53832</v>
      </c>
      <c r="I13" s="26">
        <v>53832</v>
      </c>
      <c r="J13" s="76">
        <v>44166</v>
      </c>
      <c r="K13" s="76">
        <v>44530</v>
      </c>
      <c r="L13" s="26">
        <v>15218</v>
      </c>
      <c r="M13" s="26">
        <v>38614</v>
      </c>
      <c r="N13" s="85">
        <v>44347</v>
      </c>
      <c r="O13" s="21" t="s">
        <v>9</v>
      </c>
    </row>
    <row r="14" spans="1:15" s="7" customFormat="1" ht="15.75" x14ac:dyDescent="0.25">
      <c r="A14" s="21">
        <v>711</v>
      </c>
      <c r="B14" s="22" t="s">
        <v>87</v>
      </c>
      <c r="C14" s="23">
        <v>47.040999999999997</v>
      </c>
      <c r="D14" s="24" t="s">
        <v>88</v>
      </c>
      <c r="E14" s="23" t="s">
        <v>145</v>
      </c>
      <c r="F14" s="25" t="s">
        <v>162</v>
      </c>
      <c r="G14" s="28" t="s">
        <v>174</v>
      </c>
      <c r="H14" s="26">
        <v>534985</v>
      </c>
      <c r="I14" s="26">
        <v>550985</v>
      </c>
      <c r="J14" s="76">
        <v>44013</v>
      </c>
      <c r="K14" s="76">
        <v>45838</v>
      </c>
      <c r="L14" s="26">
        <v>87285</v>
      </c>
      <c r="M14" s="26">
        <v>463700</v>
      </c>
      <c r="N14" s="85">
        <v>44439</v>
      </c>
      <c r="O14" s="21" t="s">
        <v>9</v>
      </c>
    </row>
    <row r="15" spans="1:15" s="7" customFormat="1" ht="15.75" x14ac:dyDescent="0.25">
      <c r="A15" s="21">
        <v>718</v>
      </c>
      <c r="B15" s="22" t="s">
        <v>92</v>
      </c>
      <c r="C15" s="29">
        <v>47.05</v>
      </c>
      <c r="D15" s="24" t="s">
        <v>93</v>
      </c>
      <c r="E15" s="23" t="s">
        <v>145</v>
      </c>
      <c r="F15" s="30" t="s">
        <v>94</v>
      </c>
      <c r="G15" s="40" t="s">
        <v>95</v>
      </c>
      <c r="H15" s="26">
        <v>59204</v>
      </c>
      <c r="I15" s="26">
        <v>59204</v>
      </c>
      <c r="J15" s="76">
        <v>43266</v>
      </c>
      <c r="K15" s="76">
        <v>44712</v>
      </c>
      <c r="L15" s="26">
        <v>56027</v>
      </c>
      <c r="M15" s="26">
        <v>3177</v>
      </c>
      <c r="N15" s="85">
        <v>44439</v>
      </c>
      <c r="O15" s="21" t="s">
        <v>9</v>
      </c>
    </row>
    <row r="16" spans="1:15" s="7" customFormat="1" ht="15.75" x14ac:dyDescent="0.25">
      <c r="A16" s="21">
        <v>718</v>
      </c>
      <c r="B16" s="22" t="s">
        <v>92</v>
      </c>
      <c r="C16" s="23">
        <v>47.079000000000001</v>
      </c>
      <c r="D16" s="24" t="s">
        <v>96</v>
      </c>
      <c r="E16" s="23" t="s">
        <v>145</v>
      </c>
      <c r="F16" s="30" t="s">
        <v>97</v>
      </c>
      <c r="G16" s="21" t="s">
        <v>98</v>
      </c>
      <c r="H16" s="26">
        <v>3598501</v>
      </c>
      <c r="I16" s="26">
        <v>3722982</v>
      </c>
      <c r="J16" s="76">
        <v>42278</v>
      </c>
      <c r="K16" s="76">
        <v>44834</v>
      </c>
      <c r="L16" s="26">
        <v>2952224</v>
      </c>
      <c r="M16" s="26">
        <v>770758</v>
      </c>
      <c r="N16" s="85">
        <v>44439</v>
      </c>
      <c r="O16" s="21" t="s">
        <v>9</v>
      </c>
    </row>
    <row r="17" spans="1:15" s="7" customFormat="1" ht="15.75" x14ac:dyDescent="0.25">
      <c r="A17" s="21">
        <v>718</v>
      </c>
      <c r="B17" s="22" t="s">
        <v>92</v>
      </c>
      <c r="C17" s="29">
        <v>47.040999999999997</v>
      </c>
      <c r="D17" s="24" t="s">
        <v>88</v>
      </c>
      <c r="E17" s="23" t="s">
        <v>145</v>
      </c>
      <c r="F17" s="30" t="s">
        <v>157</v>
      </c>
      <c r="G17" s="21" t="s">
        <v>158</v>
      </c>
      <c r="H17" s="26">
        <v>228417</v>
      </c>
      <c r="I17" s="26">
        <v>228417</v>
      </c>
      <c r="J17" s="76">
        <v>44058</v>
      </c>
      <c r="K17" s="76">
        <v>45138</v>
      </c>
      <c r="L17" s="26">
        <v>39525</v>
      </c>
      <c r="M17" s="26">
        <v>188892</v>
      </c>
      <c r="N17" s="85">
        <v>44439</v>
      </c>
      <c r="O17" s="21" t="s">
        <v>9</v>
      </c>
    </row>
    <row r="18" spans="1:15" s="7" customFormat="1" ht="15.75" x14ac:dyDescent="0.25">
      <c r="A18" s="31">
        <v>305</v>
      </c>
      <c r="B18" s="32" t="s">
        <v>28</v>
      </c>
      <c r="C18" s="33">
        <v>14.228</v>
      </c>
      <c r="D18" s="34" t="s">
        <v>29</v>
      </c>
      <c r="E18" s="33" t="s">
        <v>30</v>
      </c>
      <c r="F18" s="35" t="s">
        <v>31</v>
      </c>
      <c r="G18" s="31" t="s">
        <v>32</v>
      </c>
      <c r="H18" s="36">
        <v>1314990193</v>
      </c>
      <c r="I18" s="36">
        <v>3114963707.1100001</v>
      </c>
      <c r="J18" s="77">
        <v>39903</v>
      </c>
      <c r="K18" s="77" t="s">
        <v>33</v>
      </c>
      <c r="L18" s="36">
        <v>20468975.66</v>
      </c>
      <c r="M18" s="36">
        <v>193376629.91999999</v>
      </c>
      <c r="N18" s="86" t="s">
        <v>178</v>
      </c>
      <c r="O18" s="31" t="s">
        <v>9</v>
      </c>
    </row>
    <row r="19" spans="1:15" s="7" customFormat="1" ht="15.75" x14ac:dyDescent="0.25">
      <c r="A19" s="31">
        <v>305</v>
      </c>
      <c r="B19" s="32" t="s">
        <v>28</v>
      </c>
      <c r="C19" s="33">
        <v>14.228</v>
      </c>
      <c r="D19" s="34" t="s">
        <v>29</v>
      </c>
      <c r="E19" s="33" t="s">
        <v>30</v>
      </c>
      <c r="F19" s="35" t="s">
        <v>34</v>
      </c>
      <c r="G19" s="31" t="s">
        <v>35</v>
      </c>
      <c r="H19" s="36">
        <v>50696000</v>
      </c>
      <c r="I19" s="36">
        <v>74568000</v>
      </c>
      <c r="J19" s="77">
        <v>42538</v>
      </c>
      <c r="K19" s="77">
        <v>45752</v>
      </c>
      <c r="L19" s="36">
        <v>30000</v>
      </c>
      <c r="M19" s="36">
        <v>32025848.190000001</v>
      </c>
      <c r="N19" s="86" t="s">
        <v>178</v>
      </c>
      <c r="O19" s="31" t="s">
        <v>9</v>
      </c>
    </row>
    <row r="20" spans="1:15" s="7" customFormat="1" ht="15.75" x14ac:dyDescent="0.25">
      <c r="A20" s="31">
        <v>305</v>
      </c>
      <c r="B20" s="32" t="s">
        <v>28</v>
      </c>
      <c r="C20" s="33">
        <v>14.228</v>
      </c>
      <c r="D20" s="34" t="s">
        <v>29</v>
      </c>
      <c r="E20" s="33" t="s">
        <v>30</v>
      </c>
      <c r="F20" s="35" t="s">
        <v>36</v>
      </c>
      <c r="G20" s="31" t="s">
        <v>37</v>
      </c>
      <c r="H20" s="36">
        <v>222264000</v>
      </c>
      <c r="I20" s="36">
        <v>238895000</v>
      </c>
      <c r="J20" s="77">
        <v>42695</v>
      </c>
      <c r="K20" s="77">
        <v>45962</v>
      </c>
      <c r="L20" s="36">
        <v>1490462.56</v>
      </c>
      <c r="M20" s="36">
        <v>171906194.25999999</v>
      </c>
      <c r="N20" s="86" t="s">
        <v>178</v>
      </c>
      <c r="O20" s="31" t="s">
        <v>9</v>
      </c>
    </row>
    <row r="21" spans="1:15" s="7" customFormat="1" ht="15.75" x14ac:dyDescent="0.25">
      <c r="A21" s="31">
        <v>305</v>
      </c>
      <c r="B21" s="32" t="s">
        <v>28</v>
      </c>
      <c r="C21" s="33">
        <v>14.228</v>
      </c>
      <c r="D21" s="34" t="s">
        <v>29</v>
      </c>
      <c r="E21" s="33" t="s">
        <v>30</v>
      </c>
      <c r="F21" s="35" t="s">
        <v>38</v>
      </c>
      <c r="G21" s="31" t="s">
        <v>39</v>
      </c>
      <c r="H21" s="36">
        <v>57800000</v>
      </c>
      <c r="I21" s="36">
        <v>57800000</v>
      </c>
      <c r="J21" s="77">
        <v>43096</v>
      </c>
      <c r="K21" s="77">
        <v>46185</v>
      </c>
      <c r="L21" s="36">
        <v>0</v>
      </c>
      <c r="M21" s="36">
        <v>43679557.609999999</v>
      </c>
      <c r="N21" s="86" t="s">
        <v>178</v>
      </c>
      <c r="O21" s="31" t="s">
        <v>9</v>
      </c>
    </row>
    <row r="22" spans="1:15" s="7" customFormat="1" ht="15.75" x14ac:dyDescent="0.25">
      <c r="A22" s="31">
        <v>305</v>
      </c>
      <c r="B22" s="32" t="s">
        <v>28</v>
      </c>
      <c r="C22" s="33">
        <v>14.228</v>
      </c>
      <c r="D22" s="34" t="s">
        <v>29</v>
      </c>
      <c r="E22" s="33" t="s">
        <v>30</v>
      </c>
      <c r="F22" s="35" t="s">
        <v>40</v>
      </c>
      <c r="G22" s="31" t="s">
        <v>78</v>
      </c>
      <c r="H22" s="36">
        <v>5024215000</v>
      </c>
      <c r="I22" s="36">
        <v>5676390000</v>
      </c>
      <c r="J22" s="77">
        <v>42986</v>
      </c>
      <c r="K22" s="77">
        <v>46251</v>
      </c>
      <c r="L22" s="36">
        <v>11043139.289999999</v>
      </c>
      <c r="M22" s="36">
        <v>4072512408.5999999</v>
      </c>
      <c r="N22" s="86" t="s">
        <v>178</v>
      </c>
      <c r="O22" s="31" t="s">
        <v>9</v>
      </c>
    </row>
    <row r="23" spans="1:15" s="7" customFormat="1" ht="15.75" x14ac:dyDescent="0.25">
      <c r="A23" s="31">
        <v>305</v>
      </c>
      <c r="B23" s="32" t="s">
        <v>28</v>
      </c>
      <c r="C23" s="33">
        <v>14.228</v>
      </c>
      <c r="D23" s="34" t="s">
        <v>29</v>
      </c>
      <c r="E23" s="33" t="s">
        <v>30</v>
      </c>
      <c r="F23" s="35" t="s">
        <v>135</v>
      </c>
      <c r="G23" s="31" t="s">
        <v>41</v>
      </c>
      <c r="H23" s="36">
        <v>4297189000</v>
      </c>
      <c r="I23" s="36">
        <v>4297189000</v>
      </c>
      <c r="J23" s="77">
        <v>44208</v>
      </c>
      <c r="K23" s="77">
        <v>48591</v>
      </c>
      <c r="L23" s="36">
        <v>1578677</v>
      </c>
      <c r="M23" s="36">
        <v>4282980321.8600001</v>
      </c>
      <c r="N23" s="86" t="s">
        <v>178</v>
      </c>
      <c r="O23" s="37" t="s">
        <v>9</v>
      </c>
    </row>
    <row r="24" spans="1:15" s="7" customFormat="1" ht="15.75" x14ac:dyDescent="0.25">
      <c r="A24" s="31">
        <v>305</v>
      </c>
      <c r="B24" s="32" t="s">
        <v>28</v>
      </c>
      <c r="C24" s="33">
        <v>14.228</v>
      </c>
      <c r="D24" s="34" t="s">
        <v>29</v>
      </c>
      <c r="E24" s="33" t="s">
        <v>30</v>
      </c>
      <c r="F24" s="35" t="s">
        <v>167</v>
      </c>
      <c r="G24" s="31" t="s">
        <v>136</v>
      </c>
      <c r="H24" s="36">
        <v>72913000</v>
      </c>
      <c r="I24" s="36">
        <v>72913000</v>
      </c>
      <c r="J24" s="77">
        <v>44277</v>
      </c>
      <c r="K24" s="77">
        <v>46468</v>
      </c>
      <c r="L24" s="36">
        <v>0</v>
      </c>
      <c r="M24" s="26">
        <v>72292951.719999999</v>
      </c>
      <c r="N24" s="86" t="s">
        <v>178</v>
      </c>
      <c r="O24" s="37" t="s">
        <v>9</v>
      </c>
    </row>
    <row r="25" spans="1:15" s="7" customFormat="1" ht="15.75" x14ac:dyDescent="0.25">
      <c r="A25" s="31">
        <v>305</v>
      </c>
      <c r="B25" s="32" t="s">
        <v>28</v>
      </c>
      <c r="C25" s="33">
        <v>14.228</v>
      </c>
      <c r="D25" s="34" t="s">
        <v>29</v>
      </c>
      <c r="E25" s="33" t="s">
        <v>30</v>
      </c>
      <c r="F25" s="35" t="s">
        <v>168</v>
      </c>
      <c r="G25" s="31" t="s">
        <v>137</v>
      </c>
      <c r="H25" s="36">
        <v>212741000</v>
      </c>
      <c r="I25" s="36">
        <v>227510000</v>
      </c>
      <c r="J25" s="77">
        <v>44277</v>
      </c>
      <c r="K25" s="77">
        <v>46468</v>
      </c>
      <c r="L25" s="36">
        <v>0</v>
      </c>
      <c r="M25" s="26">
        <v>226281061.40000001</v>
      </c>
      <c r="N25" s="86" t="s">
        <v>178</v>
      </c>
      <c r="O25" s="37" t="s">
        <v>9</v>
      </c>
    </row>
    <row r="26" spans="1:15" s="7" customFormat="1" ht="15.75" x14ac:dyDescent="0.25">
      <c r="A26" s="31">
        <v>305</v>
      </c>
      <c r="B26" s="32" t="s">
        <v>28</v>
      </c>
      <c r="C26" s="33">
        <v>11.419</v>
      </c>
      <c r="D26" s="34" t="s">
        <v>138</v>
      </c>
      <c r="E26" s="33" t="s">
        <v>30</v>
      </c>
      <c r="F26" s="35" t="s">
        <v>139</v>
      </c>
      <c r="G26" s="31" t="s">
        <v>140</v>
      </c>
      <c r="H26" s="36">
        <v>2838000</v>
      </c>
      <c r="I26" s="36">
        <v>2838000</v>
      </c>
      <c r="J26" s="77">
        <v>43374</v>
      </c>
      <c r="K26" s="77">
        <v>44469</v>
      </c>
      <c r="L26" s="36">
        <v>36522.339999999997</v>
      </c>
      <c r="M26" s="36">
        <v>373644.02</v>
      </c>
      <c r="N26" s="86" t="s">
        <v>178</v>
      </c>
      <c r="O26" s="37" t="s">
        <v>9</v>
      </c>
    </row>
    <row r="27" spans="1:15" s="7" customFormat="1" ht="15.75" x14ac:dyDescent="0.25">
      <c r="A27" s="31">
        <v>305</v>
      </c>
      <c r="B27" s="32" t="s">
        <v>28</v>
      </c>
      <c r="C27" s="33">
        <v>11.419</v>
      </c>
      <c r="D27" s="34" t="s">
        <v>138</v>
      </c>
      <c r="E27" s="33" t="s">
        <v>30</v>
      </c>
      <c r="F27" s="35" t="s">
        <v>141</v>
      </c>
      <c r="G27" s="31" t="s">
        <v>142</v>
      </c>
      <c r="H27" s="36">
        <v>2860000</v>
      </c>
      <c r="I27" s="36">
        <v>2860000</v>
      </c>
      <c r="J27" s="77">
        <v>43739</v>
      </c>
      <c r="K27" s="77">
        <v>44834</v>
      </c>
      <c r="L27" s="36">
        <v>120525.32</v>
      </c>
      <c r="M27" s="36">
        <v>1300613.02</v>
      </c>
      <c r="N27" s="86" t="s">
        <v>178</v>
      </c>
      <c r="O27" s="37" t="s">
        <v>9</v>
      </c>
    </row>
    <row r="28" spans="1:15" s="7" customFormat="1" ht="264" customHeight="1" x14ac:dyDescent="0.25">
      <c r="A28" s="21">
        <v>582</v>
      </c>
      <c r="B28" s="41" t="s">
        <v>59</v>
      </c>
      <c r="C28" s="23">
        <v>21.015000000000001</v>
      </c>
      <c r="D28" s="25" t="s">
        <v>60</v>
      </c>
      <c r="E28" s="23" t="s">
        <v>61</v>
      </c>
      <c r="F28" s="38" t="s">
        <v>82</v>
      </c>
      <c r="G28" s="21" t="s">
        <v>83</v>
      </c>
      <c r="H28" s="36">
        <v>27108813</v>
      </c>
      <c r="I28" s="36">
        <v>27353506</v>
      </c>
      <c r="J28" s="76">
        <v>43647</v>
      </c>
      <c r="K28" s="76">
        <v>45473</v>
      </c>
      <c r="L28" s="36">
        <v>223923.98</v>
      </c>
      <c r="M28" s="26">
        <v>27129582.02</v>
      </c>
      <c r="N28" s="85">
        <v>44439</v>
      </c>
      <c r="O28" s="21" t="s">
        <v>9</v>
      </c>
    </row>
    <row r="29" spans="1:15" s="7" customFormat="1" ht="106.5" customHeight="1" x14ac:dyDescent="0.25">
      <c r="A29" s="21">
        <v>582</v>
      </c>
      <c r="B29" s="41" t="s">
        <v>59</v>
      </c>
      <c r="C29" s="23">
        <v>97.040999999999997</v>
      </c>
      <c r="D29" s="24" t="s">
        <v>62</v>
      </c>
      <c r="E29" s="23" t="s">
        <v>11</v>
      </c>
      <c r="F29" s="25" t="s">
        <v>63</v>
      </c>
      <c r="G29" s="21" t="s">
        <v>64</v>
      </c>
      <c r="H29" s="36">
        <v>574647</v>
      </c>
      <c r="I29" s="36">
        <v>574647</v>
      </c>
      <c r="J29" s="76">
        <v>43723</v>
      </c>
      <c r="K29" s="76">
        <v>44818</v>
      </c>
      <c r="L29" s="36">
        <v>17566.259999999998</v>
      </c>
      <c r="M29" s="26">
        <f>+I29-L29</f>
        <v>557080.74</v>
      </c>
      <c r="N29" s="85">
        <v>44439</v>
      </c>
      <c r="O29" s="21" t="s">
        <v>9</v>
      </c>
    </row>
    <row r="30" spans="1:15" s="7" customFormat="1" ht="47.25" x14ac:dyDescent="0.25">
      <c r="A30" s="21">
        <v>582</v>
      </c>
      <c r="B30" s="41" t="s">
        <v>59</v>
      </c>
      <c r="C30" s="23">
        <v>97.040999999999997</v>
      </c>
      <c r="D30" s="24" t="s">
        <v>62</v>
      </c>
      <c r="E30" s="23" t="s">
        <v>11</v>
      </c>
      <c r="F30" s="25" t="s">
        <v>84</v>
      </c>
      <c r="G30" s="21" t="s">
        <v>85</v>
      </c>
      <c r="H30" s="36">
        <v>987217</v>
      </c>
      <c r="I30" s="36">
        <v>987217</v>
      </c>
      <c r="J30" s="76">
        <v>44075</v>
      </c>
      <c r="K30" s="76">
        <v>45169</v>
      </c>
      <c r="L30" s="36">
        <v>0</v>
      </c>
      <c r="M30" s="26">
        <f>+I30-L30</f>
        <v>987217</v>
      </c>
      <c r="N30" s="85">
        <v>44439</v>
      </c>
      <c r="O30" s="21" t="s">
        <v>9</v>
      </c>
    </row>
    <row r="31" spans="1:15" s="7" customFormat="1" ht="15.75" x14ac:dyDescent="0.25">
      <c r="A31" s="21">
        <v>555</v>
      </c>
      <c r="B31" s="22" t="s">
        <v>16</v>
      </c>
      <c r="C31" s="39">
        <v>97.045000000000002</v>
      </c>
      <c r="D31" s="24" t="s">
        <v>12</v>
      </c>
      <c r="E31" s="23" t="s">
        <v>11</v>
      </c>
      <c r="F31" s="74" t="s">
        <v>17</v>
      </c>
      <c r="G31" s="39" t="s">
        <v>18</v>
      </c>
      <c r="H31" s="26">
        <v>858000</v>
      </c>
      <c r="I31" s="26">
        <v>858000</v>
      </c>
      <c r="J31" s="82">
        <v>43739</v>
      </c>
      <c r="K31" s="82">
        <v>44469</v>
      </c>
      <c r="L31" s="26">
        <v>679340.3</v>
      </c>
      <c r="M31" s="26">
        <v>178659.7</v>
      </c>
      <c r="N31" s="87">
        <v>44409</v>
      </c>
      <c r="O31" s="21" t="s">
        <v>9</v>
      </c>
    </row>
    <row r="32" spans="1:15" s="7" customFormat="1" ht="15.75" x14ac:dyDescent="0.25">
      <c r="A32" s="21">
        <v>555</v>
      </c>
      <c r="B32" s="22" t="s">
        <v>16</v>
      </c>
      <c r="C32" s="39">
        <v>97.045000000000002</v>
      </c>
      <c r="D32" s="24" t="s">
        <v>12</v>
      </c>
      <c r="E32" s="23" t="s">
        <v>86</v>
      </c>
      <c r="F32" s="74" t="s">
        <v>19</v>
      </c>
      <c r="G32" s="39" t="s">
        <v>20</v>
      </c>
      <c r="H32" s="26">
        <v>550000</v>
      </c>
      <c r="I32" s="26">
        <v>550000</v>
      </c>
      <c r="J32" s="82">
        <v>43374</v>
      </c>
      <c r="K32" s="82">
        <v>44469</v>
      </c>
      <c r="L32" s="26">
        <v>549986.74</v>
      </c>
      <c r="M32" s="26">
        <v>13.26</v>
      </c>
      <c r="N32" s="87">
        <v>44409</v>
      </c>
      <c r="O32" s="21" t="s">
        <v>79</v>
      </c>
    </row>
    <row r="33" spans="1:15" s="7" customFormat="1" ht="15.75" x14ac:dyDescent="0.25">
      <c r="A33" s="21">
        <v>555</v>
      </c>
      <c r="B33" s="22" t="s">
        <v>16</v>
      </c>
      <c r="C33" s="39">
        <v>97.045000000000002</v>
      </c>
      <c r="D33" s="24" t="s">
        <v>12</v>
      </c>
      <c r="E33" s="23" t="s">
        <v>11</v>
      </c>
      <c r="F33" s="74" t="s">
        <v>19</v>
      </c>
      <c r="G33" s="21" t="s">
        <v>58</v>
      </c>
      <c r="H33" s="26">
        <v>762032</v>
      </c>
      <c r="I33" s="26">
        <v>762032</v>
      </c>
      <c r="J33" s="76">
        <v>44105</v>
      </c>
      <c r="K33" s="76">
        <v>45199</v>
      </c>
      <c r="L33" s="26">
        <v>469654.06</v>
      </c>
      <c r="M33" s="26">
        <v>292377.94</v>
      </c>
      <c r="N33" s="87">
        <v>44409</v>
      </c>
      <c r="O33" s="21" t="s">
        <v>9</v>
      </c>
    </row>
    <row r="34" spans="1:15" s="7" customFormat="1" ht="15.75" x14ac:dyDescent="0.25">
      <c r="A34" s="21">
        <v>556</v>
      </c>
      <c r="B34" s="22" t="s">
        <v>143</v>
      </c>
      <c r="C34" s="23">
        <v>43.000999999999998</v>
      </c>
      <c r="D34" s="24" t="s">
        <v>144</v>
      </c>
      <c r="E34" s="23" t="s">
        <v>145</v>
      </c>
      <c r="F34" s="24" t="s">
        <v>146</v>
      </c>
      <c r="G34" s="40" t="s">
        <v>147</v>
      </c>
      <c r="H34" s="26">
        <v>148341</v>
      </c>
      <c r="I34" s="26">
        <v>148341</v>
      </c>
      <c r="J34" s="76">
        <v>44083</v>
      </c>
      <c r="K34" s="76">
        <v>45177</v>
      </c>
      <c r="L34" s="26">
        <v>18449.88</v>
      </c>
      <c r="M34" s="26">
        <v>129891.12</v>
      </c>
      <c r="N34" s="87">
        <v>44409</v>
      </c>
      <c r="O34" s="21" t="s">
        <v>9</v>
      </c>
    </row>
    <row r="35" spans="1:15" s="7" customFormat="1" ht="15.75" x14ac:dyDescent="0.25">
      <c r="A35" s="21">
        <v>556</v>
      </c>
      <c r="B35" s="22" t="s">
        <v>143</v>
      </c>
      <c r="C35" s="23">
        <v>47.05</v>
      </c>
      <c r="D35" s="24" t="s">
        <v>93</v>
      </c>
      <c r="E35" s="23" t="s">
        <v>145</v>
      </c>
      <c r="F35" s="24" t="s">
        <v>148</v>
      </c>
      <c r="G35" s="21">
        <v>1756477</v>
      </c>
      <c r="H35" s="26">
        <v>225969</v>
      </c>
      <c r="I35" s="26">
        <v>225969</v>
      </c>
      <c r="J35" s="76">
        <v>43344</v>
      </c>
      <c r="K35" s="76">
        <v>44804</v>
      </c>
      <c r="L35" s="26">
        <v>161729.65</v>
      </c>
      <c r="M35" s="26">
        <v>64239.35</v>
      </c>
      <c r="N35" s="87">
        <v>44409</v>
      </c>
      <c r="O35" s="21" t="s">
        <v>9</v>
      </c>
    </row>
    <row r="36" spans="1:15" s="7" customFormat="1" ht="15.75" x14ac:dyDescent="0.25">
      <c r="A36" s="21">
        <v>556</v>
      </c>
      <c r="B36" s="22" t="s">
        <v>143</v>
      </c>
      <c r="C36" s="23">
        <v>14.228</v>
      </c>
      <c r="D36" s="24" t="s">
        <v>169</v>
      </c>
      <c r="E36" s="23" t="s">
        <v>170</v>
      </c>
      <c r="F36" s="75" t="s">
        <v>171</v>
      </c>
      <c r="G36" s="21" t="s">
        <v>172</v>
      </c>
      <c r="H36" s="26">
        <v>139500</v>
      </c>
      <c r="I36" s="26">
        <v>139500</v>
      </c>
      <c r="J36" s="76">
        <v>43983</v>
      </c>
      <c r="K36" s="76">
        <v>44773</v>
      </c>
      <c r="L36" s="36">
        <v>0</v>
      </c>
      <c r="M36" s="26">
        <v>139500</v>
      </c>
      <c r="N36" s="87">
        <v>44409</v>
      </c>
      <c r="O36" s="21" t="s">
        <v>9</v>
      </c>
    </row>
    <row r="37" spans="1:15" s="8" customFormat="1" ht="15.75" x14ac:dyDescent="0.25">
      <c r="A37" s="31">
        <v>592</v>
      </c>
      <c r="B37" s="32" t="s">
        <v>21</v>
      </c>
      <c r="C37" s="33">
        <v>10.916</v>
      </c>
      <c r="D37" s="35" t="s">
        <v>22</v>
      </c>
      <c r="E37" s="33" t="s">
        <v>11</v>
      </c>
      <c r="F37" s="35" t="s">
        <v>23</v>
      </c>
      <c r="G37" s="31" t="s">
        <v>65</v>
      </c>
      <c r="H37" s="36">
        <v>514000</v>
      </c>
      <c r="I37" s="36">
        <v>14352000</v>
      </c>
      <c r="J37" s="77">
        <v>42557</v>
      </c>
      <c r="K37" s="77">
        <v>45291</v>
      </c>
      <c r="L37" s="36">
        <v>1284395.08</v>
      </c>
      <c r="M37" s="36">
        <v>13067604.92</v>
      </c>
      <c r="N37" s="86">
        <v>44460</v>
      </c>
      <c r="O37" s="31" t="s">
        <v>9</v>
      </c>
    </row>
    <row r="38" spans="1:15" s="8" customFormat="1" ht="15.75" x14ac:dyDescent="0.25">
      <c r="A38" s="31">
        <v>592</v>
      </c>
      <c r="B38" s="32" t="s">
        <v>21</v>
      </c>
      <c r="C38" s="33">
        <v>10.916</v>
      </c>
      <c r="D38" s="35" t="s">
        <v>22</v>
      </c>
      <c r="E38" s="33" t="s">
        <v>11</v>
      </c>
      <c r="F38" s="35" t="s">
        <v>23</v>
      </c>
      <c r="G38" s="31" t="s">
        <v>66</v>
      </c>
      <c r="H38" s="36">
        <v>631600</v>
      </c>
      <c r="I38" s="36">
        <v>3660900</v>
      </c>
      <c r="J38" s="77">
        <v>42984</v>
      </c>
      <c r="K38" s="77">
        <v>44926</v>
      </c>
      <c r="L38" s="36">
        <v>318304.95</v>
      </c>
      <c r="M38" s="36">
        <v>3342595.05</v>
      </c>
      <c r="N38" s="86">
        <v>44460</v>
      </c>
      <c r="O38" s="31" t="s">
        <v>9</v>
      </c>
    </row>
    <row r="39" spans="1:15" s="8" customFormat="1" ht="15.75" x14ac:dyDescent="0.25">
      <c r="A39" s="31">
        <v>592</v>
      </c>
      <c r="B39" s="32" t="s">
        <v>21</v>
      </c>
      <c r="C39" s="33">
        <v>10.916</v>
      </c>
      <c r="D39" s="35" t="s">
        <v>22</v>
      </c>
      <c r="E39" s="33" t="s">
        <v>11</v>
      </c>
      <c r="F39" s="35" t="s">
        <v>23</v>
      </c>
      <c r="G39" s="31" t="s">
        <v>67</v>
      </c>
      <c r="H39" s="36">
        <v>832300</v>
      </c>
      <c r="I39" s="36">
        <v>5331300</v>
      </c>
      <c r="J39" s="77">
        <v>42984</v>
      </c>
      <c r="K39" s="77">
        <v>44926</v>
      </c>
      <c r="L39" s="36">
        <v>593703.93000000005</v>
      </c>
      <c r="M39" s="36">
        <v>4737596.07</v>
      </c>
      <c r="N39" s="86">
        <v>44460</v>
      </c>
      <c r="O39" s="31" t="s">
        <v>9</v>
      </c>
    </row>
    <row r="40" spans="1:15" s="8" customFormat="1" ht="15.75" x14ac:dyDescent="0.25">
      <c r="A40" s="31">
        <v>592</v>
      </c>
      <c r="B40" s="32" t="s">
        <v>21</v>
      </c>
      <c r="C40" s="33">
        <v>10.916</v>
      </c>
      <c r="D40" s="35" t="s">
        <v>22</v>
      </c>
      <c r="E40" s="33" t="s">
        <v>11</v>
      </c>
      <c r="F40" s="35" t="s">
        <v>23</v>
      </c>
      <c r="G40" s="31" t="s">
        <v>68</v>
      </c>
      <c r="H40" s="36">
        <v>318000</v>
      </c>
      <c r="I40" s="36">
        <v>1607632</v>
      </c>
      <c r="J40" s="77">
        <v>42971</v>
      </c>
      <c r="K40" s="77">
        <v>44834</v>
      </c>
      <c r="L40" s="36">
        <v>37363.54</v>
      </c>
      <c r="M40" s="36">
        <v>1570268.46</v>
      </c>
      <c r="N40" s="86">
        <v>44460</v>
      </c>
      <c r="O40" s="31" t="s">
        <v>9</v>
      </c>
    </row>
    <row r="41" spans="1:15" s="8" customFormat="1" ht="15.75" x14ac:dyDescent="0.25">
      <c r="A41" s="31">
        <v>592</v>
      </c>
      <c r="B41" s="32" t="s">
        <v>21</v>
      </c>
      <c r="C41" s="33">
        <v>10.916</v>
      </c>
      <c r="D41" s="35" t="s">
        <v>22</v>
      </c>
      <c r="E41" s="33" t="s">
        <v>11</v>
      </c>
      <c r="F41" s="35" t="s">
        <v>23</v>
      </c>
      <c r="G41" s="31" t="s">
        <v>69</v>
      </c>
      <c r="H41" s="36">
        <v>1000000</v>
      </c>
      <c r="I41" s="36">
        <v>12474160.199999999</v>
      </c>
      <c r="J41" s="77">
        <v>42971</v>
      </c>
      <c r="K41" s="77">
        <v>44926</v>
      </c>
      <c r="L41" s="36">
        <v>1750749.57</v>
      </c>
      <c r="M41" s="36">
        <v>10723410.630000001</v>
      </c>
      <c r="N41" s="86">
        <v>44460</v>
      </c>
      <c r="O41" s="31" t="s">
        <v>9</v>
      </c>
    </row>
    <row r="42" spans="1:15" s="8" customFormat="1" ht="15.75" x14ac:dyDescent="0.25">
      <c r="A42" s="31">
        <v>592</v>
      </c>
      <c r="B42" s="32" t="s">
        <v>21</v>
      </c>
      <c r="C42" s="33">
        <v>10.916</v>
      </c>
      <c r="D42" s="35" t="s">
        <v>22</v>
      </c>
      <c r="E42" s="33" t="s">
        <v>11</v>
      </c>
      <c r="F42" s="35" t="s">
        <v>23</v>
      </c>
      <c r="G42" s="31" t="s">
        <v>70</v>
      </c>
      <c r="H42" s="36">
        <v>756800</v>
      </c>
      <c r="I42" s="36">
        <v>5268600</v>
      </c>
      <c r="J42" s="77">
        <v>42971</v>
      </c>
      <c r="K42" s="77">
        <v>44926</v>
      </c>
      <c r="L42" s="36">
        <v>108408.24</v>
      </c>
      <c r="M42" s="36">
        <v>5160191.76</v>
      </c>
      <c r="N42" s="86">
        <v>44460</v>
      </c>
      <c r="O42" s="31" t="s">
        <v>9</v>
      </c>
    </row>
    <row r="43" spans="1:15" s="8" customFormat="1" ht="15.75" x14ac:dyDescent="0.25">
      <c r="A43" s="31">
        <v>592</v>
      </c>
      <c r="B43" s="32" t="s">
        <v>21</v>
      </c>
      <c r="C43" s="33">
        <v>10.916</v>
      </c>
      <c r="D43" s="35" t="s">
        <v>22</v>
      </c>
      <c r="E43" s="33" t="s">
        <v>11</v>
      </c>
      <c r="F43" s="35" t="s">
        <v>23</v>
      </c>
      <c r="G43" s="31" t="s">
        <v>71</v>
      </c>
      <c r="H43" s="36">
        <v>217000</v>
      </c>
      <c r="I43" s="36">
        <v>3174400</v>
      </c>
      <c r="J43" s="77">
        <v>42971</v>
      </c>
      <c r="K43" s="77">
        <v>44834</v>
      </c>
      <c r="L43" s="36">
        <v>216979.04</v>
      </c>
      <c r="M43" s="36">
        <v>2957420.96</v>
      </c>
      <c r="N43" s="86">
        <v>44460</v>
      </c>
      <c r="O43" s="31" t="s">
        <v>9</v>
      </c>
    </row>
    <row r="44" spans="1:15" s="8" customFormat="1" ht="15.75" x14ac:dyDescent="0.25">
      <c r="A44" s="31">
        <v>592</v>
      </c>
      <c r="B44" s="32" t="s">
        <v>21</v>
      </c>
      <c r="C44" s="33">
        <v>10.916</v>
      </c>
      <c r="D44" s="35" t="s">
        <v>22</v>
      </c>
      <c r="E44" s="33" t="s">
        <v>11</v>
      </c>
      <c r="F44" s="35" t="s">
        <v>23</v>
      </c>
      <c r="G44" s="31" t="s">
        <v>72</v>
      </c>
      <c r="H44" s="36">
        <v>406000</v>
      </c>
      <c r="I44" s="36">
        <v>1846000</v>
      </c>
      <c r="J44" s="77">
        <v>42972</v>
      </c>
      <c r="K44" s="77">
        <v>44561</v>
      </c>
      <c r="L44" s="36">
        <v>833670.65</v>
      </c>
      <c r="M44" s="36">
        <v>1012329.35</v>
      </c>
      <c r="N44" s="86">
        <v>44460</v>
      </c>
      <c r="O44" s="31" t="s">
        <v>9</v>
      </c>
    </row>
    <row r="45" spans="1:15" s="8" customFormat="1" ht="15.75" x14ac:dyDescent="0.25">
      <c r="A45" s="31">
        <v>592</v>
      </c>
      <c r="B45" s="32" t="s">
        <v>21</v>
      </c>
      <c r="C45" s="33">
        <v>10.916</v>
      </c>
      <c r="D45" s="35" t="s">
        <v>22</v>
      </c>
      <c r="E45" s="33" t="s">
        <v>11</v>
      </c>
      <c r="F45" s="35" t="s">
        <v>23</v>
      </c>
      <c r="G45" s="31" t="s">
        <v>73</v>
      </c>
      <c r="H45" s="36">
        <v>325000</v>
      </c>
      <c r="I45" s="36">
        <v>325000</v>
      </c>
      <c r="J45" s="77">
        <v>43700</v>
      </c>
      <c r="K45" s="77">
        <v>44651</v>
      </c>
      <c r="L45" s="36">
        <v>240118.57</v>
      </c>
      <c r="M45" s="36">
        <v>84881.43</v>
      </c>
      <c r="N45" s="86">
        <v>44460</v>
      </c>
      <c r="O45" s="31" t="s">
        <v>9</v>
      </c>
    </row>
    <row r="46" spans="1:15" s="8" customFormat="1" ht="15.75" x14ac:dyDescent="0.25">
      <c r="A46" s="31">
        <v>592</v>
      </c>
      <c r="B46" s="32" t="s">
        <v>21</v>
      </c>
      <c r="C46" s="33">
        <v>10.916</v>
      </c>
      <c r="D46" s="35" t="s">
        <v>22</v>
      </c>
      <c r="E46" s="33" t="s">
        <v>11</v>
      </c>
      <c r="F46" s="35" t="s">
        <v>23</v>
      </c>
      <c r="G46" s="31" t="s">
        <v>74</v>
      </c>
      <c r="H46" s="36">
        <v>650000</v>
      </c>
      <c r="I46" s="36">
        <v>650000</v>
      </c>
      <c r="J46" s="77">
        <v>43700</v>
      </c>
      <c r="K46" s="77">
        <v>44742</v>
      </c>
      <c r="L46" s="36">
        <v>389063.4</v>
      </c>
      <c r="M46" s="36">
        <v>260936.6</v>
      </c>
      <c r="N46" s="86">
        <v>44460</v>
      </c>
      <c r="O46" s="31" t="s">
        <v>9</v>
      </c>
    </row>
    <row r="47" spans="1:15" s="8" customFormat="1" ht="15.75" x14ac:dyDescent="0.25">
      <c r="A47" s="31">
        <v>592</v>
      </c>
      <c r="B47" s="32" t="s">
        <v>21</v>
      </c>
      <c r="C47" s="33">
        <v>10.916</v>
      </c>
      <c r="D47" s="35" t="s">
        <v>22</v>
      </c>
      <c r="E47" s="33" t="s">
        <v>11</v>
      </c>
      <c r="F47" s="35" t="s">
        <v>23</v>
      </c>
      <c r="G47" s="31" t="s">
        <v>75</v>
      </c>
      <c r="H47" s="36">
        <v>350000</v>
      </c>
      <c r="I47" s="36">
        <v>350000</v>
      </c>
      <c r="J47" s="77">
        <v>43700</v>
      </c>
      <c r="K47" s="77">
        <v>44651</v>
      </c>
      <c r="L47" s="36">
        <v>155709.51</v>
      </c>
      <c r="M47" s="36">
        <v>194290.49</v>
      </c>
      <c r="N47" s="86">
        <v>44460</v>
      </c>
      <c r="O47" s="31" t="s">
        <v>9</v>
      </c>
    </row>
    <row r="48" spans="1:15" s="8" customFormat="1" ht="15.75" x14ac:dyDescent="0.25">
      <c r="A48" s="31">
        <v>592</v>
      </c>
      <c r="B48" s="32" t="s">
        <v>21</v>
      </c>
      <c r="C48" s="33">
        <v>10.916</v>
      </c>
      <c r="D48" s="35" t="s">
        <v>22</v>
      </c>
      <c r="E48" s="33" t="s">
        <v>11</v>
      </c>
      <c r="F48" s="35" t="s">
        <v>23</v>
      </c>
      <c r="G48" s="31" t="s">
        <v>76</v>
      </c>
      <c r="H48" s="36">
        <v>325000</v>
      </c>
      <c r="I48" s="36">
        <v>325000</v>
      </c>
      <c r="J48" s="77">
        <v>43700</v>
      </c>
      <c r="K48" s="77">
        <v>44651</v>
      </c>
      <c r="L48" s="36">
        <v>137873.75</v>
      </c>
      <c r="M48" s="36">
        <v>187126.25</v>
      </c>
      <c r="N48" s="86">
        <v>44460</v>
      </c>
      <c r="O48" s="31" t="s">
        <v>9</v>
      </c>
    </row>
    <row r="49" spans="1:15" s="8" customFormat="1" ht="15.75" x14ac:dyDescent="0.25">
      <c r="A49" s="31">
        <v>592</v>
      </c>
      <c r="B49" s="32" t="s">
        <v>21</v>
      </c>
      <c r="C49" s="33">
        <v>10.916</v>
      </c>
      <c r="D49" s="35" t="s">
        <v>22</v>
      </c>
      <c r="E49" s="33" t="s">
        <v>11</v>
      </c>
      <c r="F49" s="35" t="s">
        <v>23</v>
      </c>
      <c r="G49" s="31" t="s">
        <v>24</v>
      </c>
      <c r="H49" s="36">
        <v>325000</v>
      </c>
      <c r="I49" s="36">
        <v>325000</v>
      </c>
      <c r="J49" s="77">
        <v>43700</v>
      </c>
      <c r="K49" s="77">
        <v>44651</v>
      </c>
      <c r="L49" s="36">
        <v>144663.35</v>
      </c>
      <c r="M49" s="36">
        <v>180336.65</v>
      </c>
      <c r="N49" s="86">
        <v>44460</v>
      </c>
      <c r="O49" s="31" t="s">
        <v>9</v>
      </c>
    </row>
    <row r="50" spans="1:15" s="8" customFormat="1" ht="15.75" x14ac:dyDescent="0.25">
      <c r="A50" s="31">
        <v>592</v>
      </c>
      <c r="B50" s="32" t="s">
        <v>21</v>
      </c>
      <c r="C50" s="33">
        <v>10.916</v>
      </c>
      <c r="D50" s="35" t="s">
        <v>22</v>
      </c>
      <c r="E50" s="31" t="s">
        <v>11</v>
      </c>
      <c r="F50" s="32" t="s">
        <v>23</v>
      </c>
      <c r="G50" s="31" t="s">
        <v>25</v>
      </c>
      <c r="H50" s="36">
        <v>325000</v>
      </c>
      <c r="I50" s="36">
        <v>325000</v>
      </c>
      <c r="J50" s="77">
        <v>43700</v>
      </c>
      <c r="K50" s="77">
        <v>44651</v>
      </c>
      <c r="L50" s="36">
        <v>121640.88</v>
      </c>
      <c r="M50" s="36">
        <v>203359.12</v>
      </c>
      <c r="N50" s="86">
        <v>44460</v>
      </c>
      <c r="O50" s="31" t="s">
        <v>9</v>
      </c>
    </row>
    <row r="51" spans="1:15" s="8" customFormat="1" ht="15.75" x14ac:dyDescent="0.25">
      <c r="A51" s="31">
        <v>592</v>
      </c>
      <c r="B51" s="32" t="s">
        <v>21</v>
      </c>
      <c r="C51" s="33">
        <v>10.916</v>
      </c>
      <c r="D51" s="35" t="s">
        <v>22</v>
      </c>
      <c r="E51" s="31" t="s">
        <v>11</v>
      </c>
      <c r="F51" s="32" t="s">
        <v>23</v>
      </c>
      <c r="G51" s="31" t="s">
        <v>26</v>
      </c>
      <c r="H51" s="36">
        <v>325000</v>
      </c>
      <c r="I51" s="36">
        <v>325000</v>
      </c>
      <c r="J51" s="77">
        <v>43700</v>
      </c>
      <c r="K51" s="77">
        <v>44742</v>
      </c>
      <c r="L51" s="36">
        <v>171687.02</v>
      </c>
      <c r="M51" s="36">
        <v>153312.98000000001</v>
      </c>
      <c r="N51" s="86">
        <v>44460</v>
      </c>
      <c r="O51" s="31" t="s">
        <v>9</v>
      </c>
    </row>
    <row r="52" spans="1:15" s="8" customFormat="1" ht="15.75" x14ac:dyDescent="0.25">
      <c r="A52" s="31">
        <v>592</v>
      </c>
      <c r="B52" s="32" t="s">
        <v>21</v>
      </c>
      <c r="C52" s="33">
        <v>10.916</v>
      </c>
      <c r="D52" s="35" t="s">
        <v>22</v>
      </c>
      <c r="E52" s="31" t="s">
        <v>11</v>
      </c>
      <c r="F52" s="32" t="s">
        <v>23</v>
      </c>
      <c r="G52" s="31" t="s">
        <v>27</v>
      </c>
      <c r="H52" s="36">
        <v>325000</v>
      </c>
      <c r="I52" s="36">
        <v>325000</v>
      </c>
      <c r="J52" s="77">
        <v>43700</v>
      </c>
      <c r="K52" s="77">
        <v>44651</v>
      </c>
      <c r="L52" s="36">
        <v>192595.72</v>
      </c>
      <c r="M52" s="36">
        <v>132404.28</v>
      </c>
      <c r="N52" s="86">
        <v>44460</v>
      </c>
      <c r="O52" s="31" t="s">
        <v>9</v>
      </c>
    </row>
    <row r="53" spans="1:15" s="8" customFormat="1" ht="15.75" x14ac:dyDescent="0.25">
      <c r="A53" s="21">
        <v>580</v>
      </c>
      <c r="B53" s="22" t="s">
        <v>42</v>
      </c>
      <c r="C53" s="23">
        <v>97.022999999999996</v>
      </c>
      <c r="D53" s="41" t="s">
        <v>43</v>
      </c>
      <c r="E53" s="23" t="s">
        <v>11</v>
      </c>
      <c r="F53" s="42" t="s">
        <v>44</v>
      </c>
      <c r="G53" s="31" t="s">
        <v>80</v>
      </c>
      <c r="H53" s="26">
        <v>340000</v>
      </c>
      <c r="I53" s="26">
        <v>340000</v>
      </c>
      <c r="J53" s="76">
        <v>44013</v>
      </c>
      <c r="K53" s="77">
        <v>44377</v>
      </c>
      <c r="L53" s="36">
        <v>225792.97</v>
      </c>
      <c r="M53" s="36">
        <v>114207.03</v>
      </c>
      <c r="N53" s="86">
        <v>44348</v>
      </c>
      <c r="O53" s="21" t="s">
        <v>9</v>
      </c>
    </row>
    <row r="54" spans="1:15" s="8" customFormat="1" ht="15.75" x14ac:dyDescent="0.25">
      <c r="A54" s="21">
        <v>580</v>
      </c>
      <c r="B54" s="22" t="s">
        <v>42</v>
      </c>
      <c r="C54" s="23">
        <v>97.028999999999996</v>
      </c>
      <c r="D54" s="22" t="s">
        <v>45</v>
      </c>
      <c r="E54" s="23" t="s">
        <v>11</v>
      </c>
      <c r="F54" s="42" t="s">
        <v>46</v>
      </c>
      <c r="G54" s="31" t="s">
        <v>47</v>
      </c>
      <c r="H54" s="26">
        <v>1231541.42</v>
      </c>
      <c r="I54" s="26">
        <v>33404327.500000004</v>
      </c>
      <c r="J54" s="76">
        <v>42153</v>
      </c>
      <c r="K54" s="77">
        <v>44499</v>
      </c>
      <c r="L54" s="36">
        <v>12142012</v>
      </c>
      <c r="M54" s="36">
        <v>21262315.500000004</v>
      </c>
      <c r="N54" s="86">
        <v>44348</v>
      </c>
      <c r="O54" s="21" t="s">
        <v>9</v>
      </c>
    </row>
    <row r="55" spans="1:15" s="9" customFormat="1" ht="15.75" x14ac:dyDescent="0.25">
      <c r="A55" s="21">
        <v>580</v>
      </c>
      <c r="B55" s="22" t="s">
        <v>42</v>
      </c>
      <c r="C55" s="23">
        <v>97.028999999999996</v>
      </c>
      <c r="D55" s="22" t="s">
        <v>45</v>
      </c>
      <c r="E55" s="23" t="s">
        <v>11</v>
      </c>
      <c r="F55" s="42" t="s">
        <v>46</v>
      </c>
      <c r="G55" s="31" t="s">
        <v>48</v>
      </c>
      <c r="H55" s="26">
        <v>6998979.9100000001</v>
      </c>
      <c r="I55" s="26">
        <v>48483110.470000006</v>
      </c>
      <c r="J55" s="76">
        <v>42444</v>
      </c>
      <c r="K55" s="77">
        <v>44642</v>
      </c>
      <c r="L55" s="36">
        <v>11031733.18</v>
      </c>
      <c r="M55" s="36">
        <v>37451377.290000007</v>
      </c>
      <c r="N55" s="86">
        <v>44348</v>
      </c>
      <c r="O55" s="21" t="s">
        <v>9</v>
      </c>
    </row>
    <row r="56" spans="1:15" s="9" customFormat="1" ht="15.75" x14ac:dyDescent="0.25">
      <c r="A56" s="21">
        <v>580</v>
      </c>
      <c r="B56" s="22" t="s">
        <v>42</v>
      </c>
      <c r="C56" s="23">
        <v>97.028999999999996</v>
      </c>
      <c r="D56" s="22" t="s">
        <v>45</v>
      </c>
      <c r="E56" s="23" t="s">
        <v>11</v>
      </c>
      <c r="F56" s="42" t="s">
        <v>46</v>
      </c>
      <c r="G56" s="31" t="s">
        <v>49</v>
      </c>
      <c r="H56" s="26">
        <v>259376</v>
      </c>
      <c r="I56" s="26">
        <v>29732031.949999999</v>
      </c>
      <c r="J56" s="76">
        <v>42961</v>
      </c>
      <c r="K56" s="77">
        <v>44641</v>
      </c>
      <c r="L56" s="36">
        <v>11036932.34</v>
      </c>
      <c r="M56" s="36">
        <v>18695099.609999999</v>
      </c>
      <c r="N56" s="86">
        <v>44368</v>
      </c>
      <c r="O56" s="21" t="s">
        <v>9</v>
      </c>
    </row>
    <row r="57" spans="1:15" s="9" customFormat="1" ht="15.75" x14ac:dyDescent="0.25">
      <c r="A57" s="21">
        <v>580</v>
      </c>
      <c r="B57" s="22" t="s">
        <v>42</v>
      </c>
      <c r="C57" s="23">
        <v>97.028999999999996</v>
      </c>
      <c r="D57" s="22" t="s">
        <v>45</v>
      </c>
      <c r="E57" s="23" t="s">
        <v>11</v>
      </c>
      <c r="F57" s="42" t="s">
        <v>46</v>
      </c>
      <c r="G57" s="31" t="s">
        <v>50</v>
      </c>
      <c r="H57" s="36">
        <v>971503</v>
      </c>
      <c r="I57" s="36">
        <v>32668695.539999999</v>
      </c>
      <c r="J57" s="77">
        <v>43374</v>
      </c>
      <c r="K57" s="77">
        <v>44730</v>
      </c>
      <c r="L57" s="36">
        <v>1698513.45</v>
      </c>
      <c r="M57" s="36">
        <v>30970182.09</v>
      </c>
      <c r="N57" s="86">
        <v>44348</v>
      </c>
      <c r="O57" s="21" t="s">
        <v>9</v>
      </c>
    </row>
    <row r="58" spans="1:15" s="9" customFormat="1" ht="15.75" x14ac:dyDescent="0.25">
      <c r="A58" s="21">
        <v>580</v>
      </c>
      <c r="B58" s="22" t="s">
        <v>42</v>
      </c>
      <c r="C58" s="23">
        <v>97.028999999999996</v>
      </c>
      <c r="D58" s="22" t="s">
        <v>45</v>
      </c>
      <c r="E58" s="23" t="s">
        <v>11</v>
      </c>
      <c r="F58" s="42" t="s">
        <v>46</v>
      </c>
      <c r="G58" s="31" t="s">
        <v>81</v>
      </c>
      <c r="H58" s="36">
        <v>429159.2</v>
      </c>
      <c r="I58" s="36">
        <v>35781055.32</v>
      </c>
      <c r="J58" s="77">
        <v>44090</v>
      </c>
      <c r="K58" s="77">
        <v>45184</v>
      </c>
      <c r="L58" s="36">
        <v>0</v>
      </c>
      <c r="M58" s="36">
        <v>35781055.32</v>
      </c>
      <c r="N58" s="86">
        <v>44348</v>
      </c>
      <c r="O58" s="21" t="s">
        <v>9</v>
      </c>
    </row>
    <row r="59" spans="1:15" s="9" customFormat="1" ht="15.75" x14ac:dyDescent="0.25">
      <c r="A59" s="21">
        <v>580</v>
      </c>
      <c r="B59" s="22" t="s">
        <v>42</v>
      </c>
      <c r="C59" s="23">
        <v>97.045000000000002</v>
      </c>
      <c r="D59" s="22" t="s">
        <v>12</v>
      </c>
      <c r="E59" s="23" t="s">
        <v>11</v>
      </c>
      <c r="F59" s="42" t="s">
        <v>51</v>
      </c>
      <c r="G59" s="31" t="s">
        <v>52</v>
      </c>
      <c r="H59" s="26">
        <v>97931</v>
      </c>
      <c r="I59" s="26">
        <v>97931</v>
      </c>
      <c r="J59" s="76">
        <v>43739</v>
      </c>
      <c r="K59" s="77">
        <v>44469</v>
      </c>
      <c r="L59" s="36">
        <v>62170.13</v>
      </c>
      <c r="M59" s="36">
        <v>35760.870000000003</v>
      </c>
      <c r="N59" s="86">
        <v>44368</v>
      </c>
      <c r="O59" s="21" t="s">
        <v>9</v>
      </c>
    </row>
    <row r="60" spans="1:15" s="9" customFormat="1" ht="15.75" x14ac:dyDescent="0.25">
      <c r="A60" s="21">
        <v>580</v>
      </c>
      <c r="B60" s="22" t="s">
        <v>42</v>
      </c>
      <c r="C60" s="23">
        <v>97.045000000000002</v>
      </c>
      <c r="D60" s="22" t="s">
        <v>12</v>
      </c>
      <c r="E60" s="23" t="s">
        <v>11</v>
      </c>
      <c r="F60" s="42" t="s">
        <v>51</v>
      </c>
      <c r="G60" s="31" t="s">
        <v>53</v>
      </c>
      <c r="H60" s="26">
        <v>399419</v>
      </c>
      <c r="I60" s="26">
        <v>399419</v>
      </c>
      <c r="J60" s="76">
        <v>43739</v>
      </c>
      <c r="K60" s="77">
        <v>44834</v>
      </c>
      <c r="L60" s="36">
        <v>127060.09</v>
      </c>
      <c r="M60" s="36">
        <v>272358.91000000003</v>
      </c>
      <c r="N60" s="86">
        <v>44368</v>
      </c>
      <c r="O60" s="21" t="s">
        <v>9</v>
      </c>
    </row>
    <row r="61" spans="1:15" s="9" customFormat="1" ht="15.75" x14ac:dyDescent="0.25">
      <c r="A61" s="21">
        <v>580</v>
      </c>
      <c r="B61" s="22" t="s">
        <v>42</v>
      </c>
      <c r="C61" s="23">
        <v>97.045000000000002</v>
      </c>
      <c r="D61" s="22" t="s">
        <v>12</v>
      </c>
      <c r="E61" s="23" t="s">
        <v>11</v>
      </c>
      <c r="F61" s="42" t="s">
        <v>51</v>
      </c>
      <c r="G61" s="31" t="s">
        <v>54</v>
      </c>
      <c r="H61" s="26">
        <v>75000</v>
      </c>
      <c r="I61" s="26">
        <v>75000</v>
      </c>
      <c r="J61" s="76">
        <v>43739</v>
      </c>
      <c r="K61" s="77">
        <v>44834</v>
      </c>
      <c r="L61" s="36">
        <v>0</v>
      </c>
      <c r="M61" s="36">
        <v>75000</v>
      </c>
      <c r="N61" s="86">
        <v>44368</v>
      </c>
      <c r="O61" s="21" t="s">
        <v>9</v>
      </c>
    </row>
    <row r="62" spans="1:15" s="9" customFormat="1" ht="15.75" x14ac:dyDescent="0.25">
      <c r="A62" s="21">
        <v>580</v>
      </c>
      <c r="B62" s="22" t="s">
        <v>42</v>
      </c>
      <c r="C62" s="23">
        <v>97.045000000000002</v>
      </c>
      <c r="D62" s="22" t="s">
        <v>12</v>
      </c>
      <c r="E62" s="23" t="s">
        <v>11</v>
      </c>
      <c r="F62" s="42" t="s">
        <v>51</v>
      </c>
      <c r="G62" s="31" t="s">
        <v>55</v>
      </c>
      <c r="H62" s="26">
        <v>131652</v>
      </c>
      <c r="I62" s="26">
        <v>131652</v>
      </c>
      <c r="J62" s="76">
        <v>43739</v>
      </c>
      <c r="K62" s="77">
        <v>44469</v>
      </c>
      <c r="L62" s="36">
        <v>89214.62</v>
      </c>
      <c r="M62" s="36">
        <v>42437.380000000005</v>
      </c>
      <c r="N62" s="86">
        <v>44348</v>
      </c>
      <c r="O62" s="21" t="s">
        <v>9</v>
      </c>
    </row>
    <row r="63" spans="1:15" s="9" customFormat="1" ht="15.75" x14ac:dyDescent="0.25">
      <c r="A63" s="21">
        <v>580</v>
      </c>
      <c r="B63" s="22" t="s">
        <v>42</v>
      </c>
      <c r="C63" s="23">
        <v>97.045000000000002</v>
      </c>
      <c r="D63" s="22" t="s">
        <v>12</v>
      </c>
      <c r="E63" s="23" t="s">
        <v>11</v>
      </c>
      <c r="F63" s="42" t="s">
        <v>51</v>
      </c>
      <c r="G63" s="31" t="s">
        <v>56</v>
      </c>
      <c r="H63" s="26">
        <v>96867</v>
      </c>
      <c r="I63" s="26">
        <v>96867</v>
      </c>
      <c r="J63" s="76">
        <v>43739</v>
      </c>
      <c r="K63" s="77">
        <v>44469</v>
      </c>
      <c r="L63" s="36">
        <v>69539.25</v>
      </c>
      <c r="M63" s="36">
        <v>27327.75</v>
      </c>
      <c r="N63" s="86">
        <v>44348</v>
      </c>
      <c r="O63" s="21" t="s">
        <v>9</v>
      </c>
    </row>
    <row r="64" spans="1:15" s="9" customFormat="1" ht="15.75" x14ac:dyDescent="0.25">
      <c r="A64" s="21">
        <v>580</v>
      </c>
      <c r="B64" s="22" t="s">
        <v>42</v>
      </c>
      <c r="C64" s="23">
        <v>97.045000000000002</v>
      </c>
      <c r="D64" s="22" t="s">
        <v>12</v>
      </c>
      <c r="E64" s="23" t="s">
        <v>11</v>
      </c>
      <c r="F64" s="42" t="s">
        <v>51</v>
      </c>
      <c r="G64" s="31" t="s">
        <v>57</v>
      </c>
      <c r="H64" s="26">
        <v>54131</v>
      </c>
      <c r="I64" s="26">
        <v>54131</v>
      </c>
      <c r="J64" s="76">
        <v>43739</v>
      </c>
      <c r="K64" s="77">
        <v>44469</v>
      </c>
      <c r="L64" s="36">
        <v>49910.02</v>
      </c>
      <c r="M64" s="36">
        <v>4220.9800000000032</v>
      </c>
      <c r="N64" s="86">
        <v>44348</v>
      </c>
      <c r="O64" s="21" t="s">
        <v>9</v>
      </c>
    </row>
    <row r="65" spans="1:15" s="9" customFormat="1" ht="15.75" x14ac:dyDescent="0.25">
      <c r="A65" s="21">
        <v>580</v>
      </c>
      <c r="B65" s="22" t="s">
        <v>42</v>
      </c>
      <c r="C65" s="23">
        <v>97.045000000000002</v>
      </c>
      <c r="D65" s="22" t="s">
        <v>12</v>
      </c>
      <c r="E65" s="23" t="s">
        <v>11</v>
      </c>
      <c r="F65" s="42" t="s">
        <v>51</v>
      </c>
      <c r="G65" s="31" t="s">
        <v>149</v>
      </c>
      <c r="H65" s="26">
        <v>1085286</v>
      </c>
      <c r="I65" s="26">
        <v>1085286</v>
      </c>
      <c r="J65" s="76">
        <v>44105</v>
      </c>
      <c r="K65" s="77">
        <v>44834</v>
      </c>
      <c r="L65" s="36">
        <v>0</v>
      </c>
      <c r="M65" s="36">
        <v>1085286</v>
      </c>
      <c r="N65" s="86">
        <v>44348</v>
      </c>
      <c r="O65" s="21" t="s">
        <v>9</v>
      </c>
    </row>
    <row r="66" spans="1:15" s="9" customFormat="1" ht="15.75" x14ac:dyDescent="0.25">
      <c r="A66" s="21">
        <v>580</v>
      </c>
      <c r="B66" s="22" t="s">
        <v>42</v>
      </c>
      <c r="C66" s="23">
        <v>97.045000000000002</v>
      </c>
      <c r="D66" s="22" t="s">
        <v>12</v>
      </c>
      <c r="E66" s="23" t="s">
        <v>11</v>
      </c>
      <c r="F66" s="42" t="s">
        <v>51</v>
      </c>
      <c r="G66" s="31" t="s">
        <v>150</v>
      </c>
      <c r="H66" s="26">
        <v>1173790</v>
      </c>
      <c r="I66" s="26">
        <v>1173790</v>
      </c>
      <c r="J66" s="76">
        <v>44105</v>
      </c>
      <c r="K66" s="77">
        <v>44834</v>
      </c>
      <c r="L66" s="36">
        <v>0</v>
      </c>
      <c r="M66" s="36">
        <v>1173790</v>
      </c>
      <c r="N66" s="86">
        <v>44348</v>
      </c>
      <c r="O66" s="21" t="s">
        <v>9</v>
      </c>
    </row>
    <row r="67" spans="1:15" s="9" customFormat="1" ht="15.75" x14ac:dyDescent="0.25">
      <c r="A67" s="21">
        <v>580</v>
      </c>
      <c r="B67" s="22" t="s">
        <v>42</v>
      </c>
      <c r="C67" s="23">
        <v>97.045000000000002</v>
      </c>
      <c r="D67" s="22" t="s">
        <v>12</v>
      </c>
      <c r="E67" s="23" t="s">
        <v>11</v>
      </c>
      <c r="F67" s="42" t="s">
        <v>51</v>
      </c>
      <c r="G67" s="31" t="s">
        <v>151</v>
      </c>
      <c r="H67" s="26">
        <v>50000</v>
      </c>
      <c r="I67" s="26">
        <v>50000</v>
      </c>
      <c r="J67" s="76">
        <v>44105</v>
      </c>
      <c r="K67" s="77">
        <v>44834</v>
      </c>
      <c r="L67" s="36">
        <v>10865.76</v>
      </c>
      <c r="M67" s="36">
        <v>39134.239999999998</v>
      </c>
      <c r="N67" s="86">
        <v>44348</v>
      </c>
      <c r="O67" s="21" t="s">
        <v>9</v>
      </c>
    </row>
    <row r="68" spans="1:15" ht="31.5" x14ac:dyDescent="0.25">
      <c r="A68" s="43">
        <v>721</v>
      </c>
      <c r="B68" s="44" t="s">
        <v>99</v>
      </c>
      <c r="C68" s="45">
        <v>43.000999999999998</v>
      </c>
      <c r="D68" s="46" t="s">
        <v>100</v>
      </c>
      <c r="E68" s="45" t="s">
        <v>179</v>
      </c>
      <c r="F68" s="73" t="s">
        <v>180</v>
      </c>
      <c r="G68" s="47" t="s">
        <v>101</v>
      </c>
      <c r="H68" s="48">
        <v>161791</v>
      </c>
      <c r="I68" s="48">
        <v>396904</v>
      </c>
      <c r="J68" s="78">
        <v>43922</v>
      </c>
      <c r="K68" s="78">
        <v>45382</v>
      </c>
      <c r="L68" s="48">
        <v>71673.56</v>
      </c>
      <c r="M68" s="48">
        <v>325230.44</v>
      </c>
      <c r="N68" s="88">
        <v>44002</v>
      </c>
      <c r="O68" s="49" t="s">
        <v>9</v>
      </c>
    </row>
    <row r="69" spans="1:15" ht="31.5" x14ac:dyDescent="0.25">
      <c r="A69" s="50">
        <v>721</v>
      </c>
      <c r="B69" s="51" t="s">
        <v>181</v>
      </c>
      <c r="C69" s="52">
        <v>43.000999999999998</v>
      </c>
      <c r="D69" s="53" t="s">
        <v>182</v>
      </c>
      <c r="E69" s="54" t="s">
        <v>179</v>
      </c>
      <c r="F69" s="55" t="s">
        <v>180</v>
      </c>
      <c r="G69" s="52" t="s">
        <v>101</v>
      </c>
      <c r="H69" s="56">
        <v>161791</v>
      </c>
      <c r="I69" s="56">
        <v>396904</v>
      </c>
      <c r="J69" s="79">
        <v>43922</v>
      </c>
      <c r="K69" s="79">
        <v>45382</v>
      </c>
      <c r="L69" s="56">
        <v>71673.56</v>
      </c>
      <c r="M69" s="56">
        <v>325230.44</v>
      </c>
      <c r="N69" s="89">
        <v>44439</v>
      </c>
      <c r="O69" s="57" t="s">
        <v>9</v>
      </c>
    </row>
    <row r="70" spans="1:15" ht="15.75" x14ac:dyDescent="0.25">
      <c r="A70" s="58">
        <v>721</v>
      </c>
      <c r="B70" s="59" t="s">
        <v>183</v>
      </c>
      <c r="C70" s="60">
        <v>47.05</v>
      </c>
      <c r="D70" s="59" t="s">
        <v>184</v>
      </c>
      <c r="E70" s="60" t="s">
        <v>77</v>
      </c>
      <c r="F70" s="61" t="s">
        <v>102</v>
      </c>
      <c r="G70" s="62">
        <v>1854986</v>
      </c>
      <c r="H70" s="63">
        <v>179099</v>
      </c>
      <c r="I70" s="63">
        <v>359418</v>
      </c>
      <c r="J70" s="80">
        <v>43692</v>
      </c>
      <c r="K70" s="80">
        <v>45138</v>
      </c>
      <c r="L70" s="63">
        <v>201176.92</v>
      </c>
      <c r="M70" s="63">
        <v>158241.07999999999</v>
      </c>
      <c r="N70" s="90">
        <v>44439</v>
      </c>
      <c r="O70" s="64" t="s">
        <v>9</v>
      </c>
    </row>
    <row r="71" spans="1:15" s="8" customFormat="1" ht="15.75" x14ac:dyDescent="0.25">
      <c r="A71" s="31">
        <v>576</v>
      </c>
      <c r="B71" s="99" t="s">
        <v>152</v>
      </c>
      <c r="C71" s="33">
        <v>10.675000000000001</v>
      </c>
      <c r="D71" s="53" t="s">
        <v>153</v>
      </c>
      <c r="E71" s="33" t="s">
        <v>154</v>
      </c>
      <c r="F71" s="34" t="s">
        <v>155</v>
      </c>
      <c r="G71" s="52" t="s">
        <v>156</v>
      </c>
      <c r="H71" s="100">
        <v>227813</v>
      </c>
      <c r="I71" s="100">
        <v>227813</v>
      </c>
      <c r="J71" s="77">
        <v>43374</v>
      </c>
      <c r="K71" s="77">
        <v>44469</v>
      </c>
      <c r="L71" s="100">
        <v>117486.88</v>
      </c>
      <c r="M71" s="100">
        <v>110326.12</v>
      </c>
      <c r="N71" s="86">
        <v>43799</v>
      </c>
      <c r="O71" s="101" t="s">
        <v>9</v>
      </c>
    </row>
    <row r="72" spans="1:15" ht="15.75" x14ac:dyDescent="0.25">
      <c r="A72" s="67">
        <v>575</v>
      </c>
      <c r="B72" s="68" t="s">
        <v>103</v>
      </c>
      <c r="C72" s="66">
        <v>98.039000000000001</v>
      </c>
      <c r="D72" s="65" t="s">
        <v>104</v>
      </c>
      <c r="E72" s="69" t="s">
        <v>11</v>
      </c>
      <c r="F72" s="70" t="s">
        <v>124</v>
      </c>
      <c r="G72" s="66" t="s">
        <v>105</v>
      </c>
      <c r="H72" s="71">
        <v>223351549</v>
      </c>
      <c r="I72" s="71">
        <v>275879679.67000002</v>
      </c>
      <c r="J72" s="81">
        <v>39698</v>
      </c>
      <c r="K72" s="81">
        <v>44196</v>
      </c>
      <c r="L72" s="71">
        <v>251770246.11000001</v>
      </c>
      <c r="M72" s="71">
        <v>24109433.560000002</v>
      </c>
      <c r="N72" s="91">
        <v>43998</v>
      </c>
      <c r="O72" s="72" t="s">
        <v>9</v>
      </c>
    </row>
    <row r="73" spans="1:15" ht="15.75" x14ac:dyDescent="0.25">
      <c r="A73" s="67">
        <v>575</v>
      </c>
      <c r="B73" s="68" t="s">
        <v>103</v>
      </c>
      <c r="C73" s="66">
        <v>100.039</v>
      </c>
      <c r="D73" s="65" t="s">
        <v>104</v>
      </c>
      <c r="E73" s="69" t="s">
        <v>11</v>
      </c>
      <c r="F73" s="70" t="s">
        <v>125</v>
      </c>
      <c r="G73" s="66" t="s">
        <v>106</v>
      </c>
      <c r="H73" s="71">
        <v>4370962</v>
      </c>
      <c r="I73" s="71">
        <v>1823782.45</v>
      </c>
      <c r="J73" s="81">
        <v>40725</v>
      </c>
      <c r="K73" s="81">
        <v>43698</v>
      </c>
      <c r="L73" s="71">
        <v>1747995.87</v>
      </c>
      <c r="M73" s="71">
        <v>75786.579999999842</v>
      </c>
      <c r="N73" s="91">
        <v>43998</v>
      </c>
      <c r="O73" s="72" t="s">
        <v>9</v>
      </c>
    </row>
    <row r="74" spans="1:15" ht="15.75" x14ac:dyDescent="0.25">
      <c r="A74" s="67">
        <v>575</v>
      </c>
      <c r="B74" s="68" t="s">
        <v>103</v>
      </c>
      <c r="C74" s="66">
        <v>101.039</v>
      </c>
      <c r="D74" s="65" t="s">
        <v>104</v>
      </c>
      <c r="E74" s="69" t="s">
        <v>11</v>
      </c>
      <c r="F74" s="70" t="s">
        <v>126</v>
      </c>
      <c r="G74" s="66" t="s">
        <v>107</v>
      </c>
      <c r="H74" s="71">
        <v>1030083</v>
      </c>
      <c r="I74" s="71">
        <v>872750.64</v>
      </c>
      <c r="J74" s="81">
        <v>40795</v>
      </c>
      <c r="K74" s="81">
        <v>43803</v>
      </c>
      <c r="L74" s="71">
        <v>786360.64</v>
      </c>
      <c r="M74" s="71">
        <v>86390</v>
      </c>
      <c r="N74" s="91">
        <v>43998</v>
      </c>
      <c r="O74" s="72" t="s">
        <v>9</v>
      </c>
    </row>
    <row r="75" spans="1:15" ht="15.75" x14ac:dyDescent="0.25">
      <c r="A75" s="67">
        <v>575</v>
      </c>
      <c r="B75" s="68" t="s">
        <v>103</v>
      </c>
      <c r="C75" s="66">
        <v>104.039</v>
      </c>
      <c r="D75" s="65" t="s">
        <v>104</v>
      </c>
      <c r="E75" s="69" t="s">
        <v>11</v>
      </c>
      <c r="F75" s="70" t="s">
        <v>127</v>
      </c>
      <c r="G75" s="66" t="s">
        <v>108</v>
      </c>
      <c r="H75" s="71">
        <v>14206454</v>
      </c>
      <c r="I75" s="71">
        <v>20862816.699999999</v>
      </c>
      <c r="J75" s="81">
        <v>42153</v>
      </c>
      <c r="K75" s="81">
        <v>44345</v>
      </c>
      <c r="L75" s="71">
        <v>5920478.7199999997</v>
      </c>
      <c r="M75" s="71">
        <v>14942337.98</v>
      </c>
      <c r="N75" s="91">
        <v>43998</v>
      </c>
      <c r="O75" s="72" t="s">
        <v>9</v>
      </c>
    </row>
    <row r="76" spans="1:15" ht="15.75" x14ac:dyDescent="0.25">
      <c r="A76" s="67">
        <v>575</v>
      </c>
      <c r="B76" s="68" t="s">
        <v>103</v>
      </c>
      <c r="C76" s="66">
        <v>105.039</v>
      </c>
      <c r="D76" s="65" t="s">
        <v>104</v>
      </c>
      <c r="E76" s="69" t="s">
        <v>11</v>
      </c>
      <c r="F76" s="70" t="s">
        <v>128</v>
      </c>
      <c r="G76" s="66" t="s">
        <v>109</v>
      </c>
      <c r="H76" s="71">
        <v>3697837</v>
      </c>
      <c r="I76" s="71">
        <v>4776453.12</v>
      </c>
      <c r="J76" s="81">
        <v>42333</v>
      </c>
      <c r="K76" s="81">
        <v>44190</v>
      </c>
      <c r="L76" s="71">
        <v>1378778.61</v>
      </c>
      <c r="M76" s="71">
        <v>3397674.51</v>
      </c>
      <c r="N76" s="91">
        <v>43998</v>
      </c>
      <c r="O76" s="72" t="s">
        <v>9</v>
      </c>
    </row>
    <row r="77" spans="1:15" ht="15.75" x14ac:dyDescent="0.25">
      <c r="A77" s="67">
        <v>575</v>
      </c>
      <c r="B77" s="68" t="s">
        <v>103</v>
      </c>
      <c r="C77" s="66">
        <v>106.039</v>
      </c>
      <c r="D77" s="65" t="s">
        <v>104</v>
      </c>
      <c r="E77" s="69" t="s">
        <v>11</v>
      </c>
      <c r="F77" s="70" t="s">
        <v>129</v>
      </c>
      <c r="G77" s="66" t="s">
        <v>110</v>
      </c>
      <c r="H77" s="71">
        <v>482141</v>
      </c>
      <c r="I77" s="71">
        <v>1967853.75</v>
      </c>
      <c r="J77" s="81">
        <v>42409</v>
      </c>
      <c r="K77" s="81">
        <v>44052</v>
      </c>
      <c r="L77" s="71">
        <v>303990.09000000003</v>
      </c>
      <c r="M77" s="71">
        <v>1663863.66</v>
      </c>
      <c r="N77" s="91">
        <v>43998</v>
      </c>
      <c r="O77" s="72" t="s">
        <v>9</v>
      </c>
    </row>
    <row r="78" spans="1:15" ht="15.75" x14ac:dyDescent="0.25">
      <c r="A78" s="67">
        <v>575</v>
      </c>
      <c r="B78" s="68" t="s">
        <v>103</v>
      </c>
      <c r="C78" s="66">
        <v>107.039</v>
      </c>
      <c r="D78" s="65" t="s">
        <v>104</v>
      </c>
      <c r="E78" s="69" t="s">
        <v>11</v>
      </c>
      <c r="F78" s="70" t="s">
        <v>130</v>
      </c>
      <c r="G78" s="66" t="s">
        <v>111</v>
      </c>
      <c r="H78" s="71">
        <v>4730045</v>
      </c>
      <c r="I78" s="71">
        <v>5840384.6399999997</v>
      </c>
      <c r="J78" s="81">
        <v>42448</v>
      </c>
      <c r="K78" s="81">
        <v>44184</v>
      </c>
      <c r="L78" s="71">
        <v>1207341.6200000001</v>
      </c>
      <c r="M78" s="71">
        <v>4633043.0199999996</v>
      </c>
      <c r="N78" s="91">
        <v>43998</v>
      </c>
      <c r="O78" s="72" t="s">
        <v>9</v>
      </c>
    </row>
    <row r="79" spans="1:15" ht="15.75" x14ac:dyDescent="0.25">
      <c r="A79" s="67">
        <v>575</v>
      </c>
      <c r="B79" s="68" t="s">
        <v>103</v>
      </c>
      <c r="C79" s="66">
        <v>108.039</v>
      </c>
      <c r="D79" s="65" t="s">
        <v>104</v>
      </c>
      <c r="E79" s="69" t="s">
        <v>11</v>
      </c>
      <c r="F79" s="70" t="s">
        <v>131</v>
      </c>
      <c r="G79" s="66" t="s">
        <v>112</v>
      </c>
      <c r="H79" s="71">
        <v>9019481</v>
      </c>
      <c r="I79" s="71">
        <v>8857581.5</v>
      </c>
      <c r="J79" s="81">
        <v>42485</v>
      </c>
      <c r="K79" s="81">
        <v>44221</v>
      </c>
      <c r="L79" s="71">
        <v>1757693.35</v>
      </c>
      <c r="M79" s="71">
        <v>7099888.1500000004</v>
      </c>
      <c r="N79" s="91">
        <v>43998</v>
      </c>
      <c r="O79" s="72" t="s">
        <v>9</v>
      </c>
    </row>
    <row r="80" spans="1:15" ht="15.75" x14ac:dyDescent="0.25">
      <c r="A80" s="67">
        <v>575</v>
      </c>
      <c r="B80" s="68" t="s">
        <v>103</v>
      </c>
      <c r="C80" s="66">
        <v>109.039</v>
      </c>
      <c r="D80" s="65" t="s">
        <v>104</v>
      </c>
      <c r="E80" s="69" t="s">
        <v>11</v>
      </c>
      <c r="F80" s="70" t="s">
        <v>132</v>
      </c>
      <c r="G80" s="66" t="s">
        <v>113</v>
      </c>
      <c r="H80" s="71">
        <v>5111219.25</v>
      </c>
      <c r="I80" s="71">
        <v>6432730.25</v>
      </c>
      <c r="J80" s="81">
        <v>42532</v>
      </c>
      <c r="K80" s="81">
        <v>44236</v>
      </c>
      <c r="L80" s="71">
        <v>508628.89</v>
      </c>
      <c r="M80" s="71">
        <v>5924101.3600000003</v>
      </c>
      <c r="N80" s="91">
        <v>43998</v>
      </c>
      <c r="O80" s="72" t="s">
        <v>9</v>
      </c>
    </row>
    <row r="81" spans="1:15" ht="15.75" x14ac:dyDescent="0.25">
      <c r="A81" s="67">
        <v>575</v>
      </c>
      <c r="B81" s="68" t="s">
        <v>103</v>
      </c>
      <c r="C81" s="66">
        <v>110.039</v>
      </c>
      <c r="D81" s="65" t="s">
        <v>104</v>
      </c>
      <c r="E81" s="69" t="s">
        <v>11</v>
      </c>
      <c r="F81" s="70" t="s">
        <v>133</v>
      </c>
      <c r="G81" s="66" t="s">
        <v>114</v>
      </c>
      <c r="H81" s="71">
        <v>116964262.22150001</v>
      </c>
      <c r="I81" s="71">
        <v>226373108.11000001</v>
      </c>
      <c r="J81" s="81">
        <v>42972</v>
      </c>
      <c r="K81" s="81">
        <v>45068</v>
      </c>
      <c r="L81" s="71">
        <v>13248669.140000001</v>
      </c>
      <c r="M81" s="71">
        <v>213124438.97000003</v>
      </c>
      <c r="N81" s="91">
        <v>43998</v>
      </c>
      <c r="O81" s="72" t="s">
        <v>9</v>
      </c>
    </row>
    <row r="82" spans="1:15" ht="15.75" x14ac:dyDescent="0.25">
      <c r="A82" s="67">
        <v>575</v>
      </c>
      <c r="B82" s="68" t="s">
        <v>103</v>
      </c>
      <c r="C82" s="66">
        <v>97.046999999999997</v>
      </c>
      <c r="D82" s="65" t="s">
        <v>115</v>
      </c>
      <c r="E82" s="69" t="s">
        <v>11</v>
      </c>
      <c r="F82" s="70" t="s">
        <v>120</v>
      </c>
      <c r="G82" s="66" t="s">
        <v>116</v>
      </c>
      <c r="H82" s="71">
        <v>1525249.2</v>
      </c>
      <c r="I82" s="71">
        <v>1392593.71</v>
      </c>
      <c r="J82" s="81">
        <v>42153</v>
      </c>
      <c r="K82" s="81">
        <v>44134</v>
      </c>
      <c r="L82" s="71">
        <v>907483.01</v>
      </c>
      <c r="M82" s="71">
        <v>485110.69999999995</v>
      </c>
      <c r="N82" s="91">
        <v>43998</v>
      </c>
      <c r="O82" s="72" t="s">
        <v>9</v>
      </c>
    </row>
    <row r="83" spans="1:15" ht="15.75" x14ac:dyDescent="0.25">
      <c r="A83" s="67">
        <v>575</v>
      </c>
      <c r="B83" s="68" t="s">
        <v>103</v>
      </c>
      <c r="C83" s="66">
        <v>98.046999999999997</v>
      </c>
      <c r="D83" s="65" t="s">
        <v>115</v>
      </c>
      <c r="E83" s="69" t="s">
        <v>11</v>
      </c>
      <c r="F83" s="70" t="s">
        <v>121</v>
      </c>
      <c r="G83" s="66" t="s">
        <v>117</v>
      </c>
      <c r="H83" s="71">
        <v>1121188.75</v>
      </c>
      <c r="I83" s="71">
        <v>704093.33</v>
      </c>
      <c r="J83" s="81">
        <v>42444</v>
      </c>
      <c r="K83" s="81">
        <v>44073</v>
      </c>
      <c r="L83" s="71">
        <v>522618.42</v>
      </c>
      <c r="M83" s="71">
        <v>181474.90999999997</v>
      </c>
      <c r="N83" s="91">
        <v>43998</v>
      </c>
      <c r="O83" s="72" t="s">
        <v>9</v>
      </c>
    </row>
    <row r="84" spans="1:15" ht="15.75" x14ac:dyDescent="0.25">
      <c r="A84" s="67">
        <v>575</v>
      </c>
      <c r="B84" s="68" t="s">
        <v>103</v>
      </c>
      <c r="C84" s="66">
        <v>99.046999999999997</v>
      </c>
      <c r="D84" s="65" t="s">
        <v>115</v>
      </c>
      <c r="E84" s="69" t="s">
        <v>11</v>
      </c>
      <c r="F84" s="70" t="s">
        <v>122</v>
      </c>
      <c r="G84" s="66" t="s">
        <v>118</v>
      </c>
      <c r="H84" s="71">
        <v>483999.99</v>
      </c>
      <c r="I84" s="71">
        <v>258999.99</v>
      </c>
      <c r="J84" s="81">
        <v>42961</v>
      </c>
      <c r="K84" s="81">
        <v>44276</v>
      </c>
      <c r="L84" s="71">
        <v>29288.07</v>
      </c>
      <c r="M84" s="71">
        <v>229711.91999999998</v>
      </c>
      <c r="N84" s="91">
        <v>43998</v>
      </c>
      <c r="O84" s="72" t="s">
        <v>9</v>
      </c>
    </row>
    <row r="85" spans="1:15" ht="15.75" x14ac:dyDescent="0.25">
      <c r="A85" s="67">
        <v>575</v>
      </c>
      <c r="B85" s="68" t="s">
        <v>103</v>
      </c>
      <c r="C85" s="66">
        <v>100.047</v>
      </c>
      <c r="D85" s="65" t="s">
        <v>115</v>
      </c>
      <c r="E85" s="69" t="s">
        <v>11</v>
      </c>
      <c r="F85" s="70" t="s">
        <v>123</v>
      </c>
      <c r="G85" s="66" t="s">
        <v>119</v>
      </c>
      <c r="H85" s="71">
        <v>264317.25</v>
      </c>
      <c r="I85" s="71">
        <v>264317.25</v>
      </c>
      <c r="J85" s="81">
        <v>43861</v>
      </c>
      <c r="K85" s="81">
        <v>44652</v>
      </c>
      <c r="L85" s="71">
        <v>0</v>
      </c>
      <c r="M85" s="71">
        <v>264317.25</v>
      </c>
      <c r="N85" s="91">
        <v>43998</v>
      </c>
      <c r="O85" s="72" t="s">
        <v>9</v>
      </c>
    </row>
    <row r="87" spans="1:15" ht="15.75" x14ac:dyDescent="0.25">
      <c r="A87" s="94" t="s">
        <v>185</v>
      </c>
      <c r="B87" s="95"/>
      <c r="C87" s="95"/>
      <c r="D87" s="96"/>
    </row>
  </sheetData>
  <sortState xmlns:xlrd2="http://schemas.microsoft.com/office/spreadsheetml/2017/richdata2" ref="A11:O67">
    <sortCondition ref="B11"/>
  </sortState>
  <mergeCells count="8">
    <mergeCell ref="A7:N7"/>
    <mergeCell ref="A8:N8"/>
    <mergeCell ref="A87:D87"/>
    <mergeCell ref="A1:O1"/>
    <mergeCell ref="A2:N2"/>
    <mergeCell ref="A3:N3"/>
    <mergeCell ref="A4:N4"/>
    <mergeCell ref="A6:N6"/>
  </mergeCells>
  <hyperlinks>
    <hyperlink ref="F67" r:id="rId1" xr:uid="{66B9CE2A-719E-4938-B604-D4489AB4A506}"/>
    <hyperlink ref="F66" r:id="rId2" xr:uid="{F3DA818E-2FC6-49EA-9A41-A1F5835FE5F0}"/>
    <hyperlink ref="F65" r:id="rId3" xr:uid="{0F25C2CA-FCF8-43EA-8517-C2425E053F48}"/>
    <hyperlink ref="F58" r:id="rId4" xr:uid="{B8C30DD6-0D1D-40E3-BA65-4462137E10EE}"/>
    <hyperlink ref="F53" r:id="rId5" xr:uid="{96C4783A-C21A-49F6-A8EC-88D49B690CDD}"/>
    <hyperlink ref="F57" r:id="rId6" xr:uid="{51B2D0C8-A570-4E6F-A63E-3D05DD446246}"/>
    <hyperlink ref="F64" r:id="rId7" xr:uid="{7E575C38-AD46-45FD-AD58-2107739775DC}"/>
    <hyperlink ref="F63" r:id="rId8" xr:uid="{DE71A3BA-DEF4-4A5B-8C68-D30FAA632DFC}"/>
    <hyperlink ref="F62" r:id="rId9" xr:uid="{9BFAABFB-5364-434E-905A-2D8CDD1D1B8F}"/>
    <hyperlink ref="F61" r:id="rId10" xr:uid="{BC12C75E-A899-4F4A-B307-D972A2981BDC}"/>
    <hyperlink ref="F60" r:id="rId11" xr:uid="{C953F603-9AC8-4D03-984B-BCB8B3764AA3}"/>
    <hyperlink ref="F59" r:id="rId12" xr:uid="{D1C04223-7D96-4222-B642-4A9C09916328}"/>
    <hyperlink ref="F56" r:id="rId13" xr:uid="{A48FFB49-73CE-4116-BF42-EB378D576239}"/>
    <hyperlink ref="F55" r:id="rId14" xr:uid="{704215F9-FD8D-413D-A991-0E9CB911F2B5}"/>
    <hyperlink ref="F54" r:id="rId15" xr:uid="{AC2ADD69-75A5-4757-8661-B8FFB02EF37F}"/>
    <hyperlink ref="F68" r:id="rId16" display="https://nspires.nasaprs.com/external/solicitations/summary.do?solId= 9691A69E-455B-BA6F-57A9-89AAF39EE3AC &amp;path=&amp;method=init (OPPORTUNITY NUMBER: NNH19ZDA001N-GRACEFO) _x000a__x000a_[NON-FUNCTIONAL LINK]" xr:uid="{000C7466-C10D-47AF-A8DB-77EE3265F034}"/>
    <hyperlink ref="F69" r:id="rId17" display="https://nspires.nasaprs.com/external/solicitations/summary.do?method=init&amp;solId= 2CAAABA3-87C9-3C8E-28D8-33E4BC37ADEC &amp;stack=redirect _x000a_[NON-FUNCTIONAL LINK]" xr:uid="{22565160-228C-4669-A493-AB9A4D2BD9BB}"/>
    <hyperlink ref="F70" r:id="rId18" xr:uid="{E2A442F6-A5D6-4106-A4FF-E866A9B733A3}"/>
  </hyperlinks>
  <pageMargins left="0.24" right="0.25" top="0.39" bottom="0.4" header="0.3" footer="0.3"/>
  <pageSetup paperSize="5" scale="21" fitToHeight="0" orientation="landscape" r:id="rId19"/>
  <headerFooter>
    <oddHeader xml:space="preserve">&amp;LTexas Water Development Board         </oddHeader>
    <oddFooter>&amp;RForm Dated: &amp;D</oddFooter>
  </headerFooter>
  <tableParts count="1">
    <tablePart r:id="rId2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Final</vt:lpstr>
      <vt:lpstr>Final!Print_Area</vt:lpstr>
      <vt:lpstr>Final!Print_Titles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Trevino</dc:creator>
  <cp:lastModifiedBy>Aaron Waters</cp:lastModifiedBy>
  <cp:lastPrinted>2020-06-30T13:58:29Z</cp:lastPrinted>
  <dcterms:created xsi:type="dcterms:W3CDTF">2019-08-28T20:36:21Z</dcterms:created>
  <dcterms:modified xsi:type="dcterms:W3CDTF">2021-10-07T21:40:25Z</dcterms:modified>
</cp:coreProperties>
</file>