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https://twdb.sharepoint.com/teams/Team-WSC-FSCA-GrantCoordination/Shared Documents/Applications/FY 2023 FMA Application Cycle/Application Review Tools/Technical Review Tools/"/>
    </mc:Choice>
  </mc:AlternateContent>
  <xr:revisionPtr revIDLastSave="138" documentId="8_{25D7508F-3BC9-4863-A99A-C001E5816D04}" xr6:coauthVersionLast="47" xr6:coauthVersionMax="47" xr10:uidLastSave="{430BB32B-969C-47CC-9AC9-C37F30D68E69}"/>
  <bookViews>
    <workbookView xWindow="-20610" yWindow="2400" windowWidth="20730" windowHeight="11310" firstSheet="2" activeTab="1" xr2:uid="{4F85643B-3B44-4B32-AA9E-F3F5042BA51D}"/>
  </bookViews>
  <sheets>
    <sheet name="Instructions" sheetId="4" r:id="rId1"/>
    <sheet name="Property Review" sheetId="1" r:id="rId2"/>
    <sheet name="Verify Claims and RL Data"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3" i="6" l="1"/>
  <c r="AP4" i="6"/>
  <c r="AP5" i="6"/>
  <c r="AP6" i="6"/>
  <c r="AP7" i="6"/>
  <c r="AP8" i="6"/>
  <c r="AP9" i="6"/>
  <c r="AP10" i="6"/>
  <c r="AP11" i="6"/>
  <c r="AP12" i="6"/>
  <c r="AP13" i="6"/>
  <c r="AP14" i="6"/>
  <c r="AP15" i="6"/>
  <c r="AP16" i="6"/>
  <c r="AP17" i="6"/>
  <c r="AP18" i="6"/>
  <c r="AP2" i="6"/>
  <c r="AQ18" i="6"/>
  <c r="AR18" i="6" s="1"/>
  <c r="AM18" i="6"/>
  <c r="AJ18" i="6"/>
  <c r="AK18" i="6" s="1"/>
  <c r="AO18" i="6" s="1"/>
  <c r="AI18" i="6"/>
  <c r="AH18" i="6"/>
  <c r="AG18" i="6"/>
  <c r="AF18" i="6"/>
  <c r="AE18" i="6"/>
  <c r="AN18" i="6" s="1"/>
  <c r="AC18" i="6"/>
  <c r="AB18" i="6"/>
  <c r="AD18" i="6" s="1"/>
  <c r="O18" i="6"/>
  <c r="AQ17" i="6"/>
  <c r="AR17" i="6" s="1"/>
  <c r="AM17" i="6"/>
  <c r="AK17" i="6"/>
  <c r="AO17" i="6" s="1"/>
  <c r="AJ17" i="6"/>
  <c r="AI17" i="6"/>
  <c r="AH17" i="6"/>
  <c r="AG17" i="6"/>
  <c r="AF17" i="6"/>
  <c r="AE17" i="6"/>
  <c r="AN17" i="6" s="1"/>
  <c r="AC17" i="6"/>
  <c r="AD17" i="6" s="1"/>
  <c r="AB17" i="6"/>
  <c r="O17" i="6"/>
  <c r="AQ16" i="6"/>
  <c r="AR16" i="6" s="1"/>
  <c r="AM16" i="6"/>
  <c r="AK16" i="6"/>
  <c r="AO16" i="6" s="1"/>
  <c r="AJ16" i="6"/>
  <c r="AI16" i="6"/>
  <c r="AH16" i="6"/>
  <c r="AG16" i="6"/>
  <c r="AF16" i="6"/>
  <c r="AE16" i="6"/>
  <c r="AN16" i="6" s="1"/>
  <c r="AD16" i="6"/>
  <c r="AC16" i="6"/>
  <c r="AB16" i="6"/>
  <c r="O16" i="6"/>
  <c r="AQ15" i="6"/>
  <c r="AR15" i="6" s="1"/>
  <c r="AM15" i="6"/>
  <c r="AJ15" i="6"/>
  <c r="AI15" i="6"/>
  <c r="AH15" i="6"/>
  <c r="AG15" i="6"/>
  <c r="AF15" i="6"/>
  <c r="AK15" i="6" s="1"/>
  <c r="AO15" i="6" s="1"/>
  <c r="AE15" i="6"/>
  <c r="AN15" i="6" s="1"/>
  <c r="AD15" i="6"/>
  <c r="AC15" i="6"/>
  <c r="AB15" i="6"/>
  <c r="O15" i="6"/>
  <c r="AQ14" i="6"/>
  <c r="AR14" i="6" s="1"/>
  <c r="AM14" i="6"/>
  <c r="AJ14" i="6"/>
  <c r="AI14" i="6"/>
  <c r="AH14" i="6"/>
  <c r="AG14" i="6"/>
  <c r="AF14" i="6"/>
  <c r="AK14" i="6" s="1"/>
  <c r="AO14" i="6" s="1"/>
  <c r="AE14" i="6"/>
  <c r="AN14" i="6" s="1"/>
  <c r="AD14" i="6"/>
  <c r="AC14" i="6"/>
  <c r="AB14" i="6"/>
  <c r="O14" i="6"/>
  <c r="AQ13" i="6"/>
  <c r="AR13" i="6" s="1"/>
  <c r="AM13" i="6"/>
  <c r="AJ13" i="6"/>
  <c r="AI13" i="6"/>
  <c r="AH13" i="6"/>
  <c r="AG13" i="6"/>
  <c r="AF13" i="6"/>
  <c r="AK13" i="6" s="1"/>
  <c r="AO13" i="6" s="1"/>
  <c r="AE13" i="6"/>
  <c r="AN13" i="6" s="1"/>
  <c r="AD13" i="6"/>
  <c r="AC13" i="6"/>
  <c r="AB13" i="6"/>
  <c r="O13" i="6"/>
  <c r="AQ12" i="6"/>
  <c r="AR12" i="6" s="1"/>
  <c r="AM12" i="6"/>
  <c r="AJ12" i="6"/>
  <c r="AI12" i="6"/>
  <c r="AH12" i="6"/>
  <c r="AG12" i="6"/>
  <c r="AF12" i="6"/>
  <c r="AK12" i="6" s="1"/>
  <c r="AO12" i="6" s="1"/>
  <c r="AE12" i="6"/>
  <c r="AN12" i="6" s="1"/>
  <c r="AD12" i="6"/>
  <c r="AC12" i="6"/>
  <c r="AB12" i="6"/>
  <c r="O12" i="6"/>
  <c r="AR11" i="6"/>
  <c r="AQ11" i="6"/>
  <c r="AM11" i="6"/>
  <c r="AJ11" i="6"/>
  <c r="AI11" i="6"/>
  <c r="AH11" i="6"/>
  <c r="AG11" i="6"/>
  <c r="AF11" i="6"/>
  <c r="AK11" i="6" s="1"/>
  <c r="AO11" i="6" s="1"/>
  <c r="AE11" i="6"/>
  <c r="AN11" i="6" s="1"/>
  <c r="AC11" i="6"/>
  <c r="AB11" i="6"/>
  <c r="AD11" i="6" s="1"/>
  <c r="O11" i="6"/>
  <c r="AQ10" i="6"/>
  <c r="AM10" i="6"/>
  <c r="AJ10" i="6"/>
  <c r="AK10" i="6" s="1"/>
  <c r="AO10" i="6" s="1"/>
  <c r="AI10" i="6"/>
  <c r="AH10" i="6"/>
  <c r="AG10" i="6"/>
  <c r="AF10" i="6"/>
  <c r="AE10" i="6"/>
  <c r="AN10" i="6" s="1"/>
  <c r="AC10" i="6"/>
  <c r="AB10" i="6"/>
  <c r="AR10" i="6" s="1"/>
  <c r="O10" i="6"/>
  <c r="AQ9" i="6"/>
  <c r="AR9" i="6" s="1"/>
  <c r="AM9" i="6"/>
  <c r="AK9" i="6"/>
  <c r="AO9" i="6" s="1"/>
  <c r="AJ9" i="6"/>
  <c r="AI9" i="6"/>
  <c r="AH9" i="6"/>
  <c r="AG9" i="6"/>
  <c r="AF9" i="6"/>
  <c r="AE9" i="6"/>
  <c r="AN9" i="6" s="1"/>
  <c r="AC9" i="6"/>
  <c r="AD9" i="6" s="1"/>
  <c r="AB9" i="6"/>
  <c r="O9" i="6"/>
  <c r="AQ8" i="6"/>
  <c r="AM8" i="6"/>
  <c r="AK8" i="6"/>
  <c r="AO8" i="6" s="1"/>
  <c r="AJ8" i="6"/>
  <c r="AI8" i="6"/>
  <c r="AH8" i="6"/>
  <c r="AG8" i="6"/>
  <c r="AF8" i="6"/>
  <c r="AE8" i="6"/>
  <c r="AN8" i="6" s="1"/>
  <c r="AD8" i="6"/>
  <c r="AC8" i="6"/>
  <c r="AB8" i="6"/>
  <c r="AR8" i="6" s="1"/>
  <c r="O8" i="6"/>
  <c r="AQ7" i="6"/>
  <c r="AM7" i="6"/>
  <c r="AJ7" i="6"/>
  <c r="AI7" i="6"/>
  <c r="AH7" i="6"/>
  <c r="AG7" i="6"/>
  <c r="AF7" i="6"/>
  <c r="AK7" i="6" s="1"/>
  <c r="AO7" i="6" s="1"/>
  <c r="AE7" i="6"/>
  <c r="AN7" i="6" s="1"/>
  <c r="AD7" i="6"/>
  <c r="AC7" i="6"/>
  <c r="AB7" i="6"/>
  <c r="AR7" i="6" s="1"/>
  <c r="O7" i="6"/>
  <c r="AQ6" i="6"/>
  <c r="AM6" i="6"/>
  <c r="AJ6" i="6"/>
  <c r="AI6" i="6"/>
  <c r="AH6" i="6"/>
  <c r="AG6" i="6"/>
  <c r="AF6" i="6"/>
  <c r="AK6" i="6" s="1"/>
  <c r="AO6" i="6" s="1"/>
  <c r="AE6" i="6"/>
  <c r="AN6" i="6" s="1"/>
  <c r="AD6" i="6"/>
  <c r="AC6" i="6"/>
  <c r="AB6" i="6"/>
  <c r="AR6" i="6" s="1"/>
  <c r="O6" i="6"/>
  <c r="AQ5" i="6"/>
  <c r="AR5" i="6" s="1"/>
  <c r="AM5" i="6"/>
  <c r="AJ5" i="6"/>
  <c r="AI5" i="6"/>
  <c r="AH5" i="6"/>
  <c r="AG5" i="6"/>
  <c r="AF5" i="6"/>
  <c r="AK5" i="6" s="1"/>
  <c r="AO5" i="6" s="1"/>
  <c r="AE5" i="6"/>
  <c r="AN5" i="6" s="1"/>
  <c r="AD5" i="6"/>
  <c r="AC5" i="6"/>
  <c r="AB5" i="6"/>
  <c r="O5" i="6"/>
  <c r="AQ4" i="6"/>
  <c r="AR4" i="6" s="1"/>
  <c r="AM4" i="6"/>
  <c r="AJ4" i="6"/>
  <c r="AI4" i="6"/>
  <c r="AH4" i="6"/>
  <c r="AG4" i="6"/>
  <c r="AF4" i="6"/>
  <c r="AK4" i="6" s="1"/>
  <c r="AO4" i="6" s="1"/>
  <c r="AE4" i="6"/>
  <c r="AN4" i="6" s="1"/>
  <c r="AD4" i="6"/>
  <c r="AC4" i="6"/>
  <c r="AB4" i="6"/>
  <c r="O4" i="6"/>
  <c r="AR3" i="6"/>
  <c r="AQ3" i="6"/>
  <c r="AM3" i="6"/>
  <c r="AJ3" i="6"/>
  <c r="AI3" i="6"/>
  <c r="AH3" i="6"/>
  <c r="AG3" i="6"/>
  <c r="AF3" i="6"/>
  <c r="AK3" i="6" s="1"/>
  <c r="AO3" i="6" s="1"/>
  <c r="AE3" i="6"/>
  <c r="AN3" i="6" s="1"/>
  <c r="AC3" i="6"/>
  <c r="AB3" i="6"/>
  <c r="AD3" i="6" s="1"/>
  <c r="O3" i="6"/>
  <c r="AQ2" i="6"/>
  <c r="AM2" i="6"/>
  <c r="AJ2" i="6"/>
  <c r="AK2" i="6" s="1"/>
  <c r="AO2" i="6" s="1"/>
  <c r="AI2" i="6"/>
  <c r="AH2" i="6"/>
  <c r="AG2" i="6"/>
  <c r="AF2" i="6"/>
  <c r="AE2" i="6"/>
  <c r="AN2" i="6" s="1"/>
  <c r="AC2" i="6"/>
  <c r="AB2" i="6"/>
  <c r="AR2" i="6" s="1"/>
  <c r="O2" i="6"/>
  <c r="AD2" i="6" l="1"/>
  <c r="AD10" i="6"/>
  <c r="AC36" i="1"/>
  <c r="AC35" i="1"/>
  <c r="AC34" i="1"/>
  <c r="AC33" i="1"/>
  <c r="AC32" i="1"/>
  <c r="AC31" i="1"/>
  <c r="AC30" i="1"/>
  <c r="AC29" i="1"/>
  <c r="AC28" i="1"/>
  <c r="AC27" i="1"/>
  <c r="AC26" i="1"/>
  <c r="AC25" i="1"/>
  <c r="AC24" i="1"/>
  <c r="AC23" i="1"/>
  <c r="AC22" i="1"/>
  <c r="AC21" i="1"/>
  <c r="AC20" i="1"/>
  <c r="AC19" i="1"/>
  <c r="AC18" i="1"/>
  <c r="AC17" i="1"/>
  <c r="AC16" i="1"/>
  <c r="AC15" i="1"/>
  <c r="AC14" i="1"/>
  <c r="AC13" i="1"/>
  <c r="AC12" i="1"/>
  <c r="AC11" i="1"/>
  <c r="AC10" i="1"/>
  <c r="AC9" i="1"/>
  <c r="AC8" i="1"/>
  <c r="AC7" i="1"/>
  <c r="AC6" i="1"/>
  <c r="AC5" i="1"/>
  <c r="AC4" i="1"/>
  <c r="L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tc={EF366BA4-F8DF-4922-9E7E-560343F82EFA}</author>
    <author>tc={0AB162BB-1AEE-4332-A456-EBB40E1D3F39}</author>
    <author>tc={345F26B1-51A6-4B1A-B335-5CBAA6FCD20D}</author>
    <author>tc={1084F951-2A40-4368-B4B4-225F1F0582B1}</author>
    <author>tc={4A933032-30A4-4D88-9105-BC112433515F}</author>
    <author>tc={F812DFDF-6BB3-4D98-B3C3-BEB4EF082793}</author>
    <author>tc={00808803-A1D1-4332-8FFC-D197003C7BCF}</author>
    <author>tc={D3D06FB8-F0AE-4499-9B00-51682F24B25F}</author>
    <author>tc={7702F351-2396-4D62-9574-A54522A45D3B}</author>
    <author>tc={BEA6E79C-DFFC-4AEB-9120-1737CB47F485}</author>
    <author>tc={FEC7E8E9-3D65-4E3A-A03C-5B404A84C3E9}</author>
    <author>tc={73E86A1F-27D0-47FD-BA3A-818DD460D793}</author>
    <author>tc={53E8CB87-E0D0-4F0D-81E8-35EB6BE519E6}</author>
    <author>tc={A751A1D9-8224-439B-9862-C129057C4414}</author>
  </authors>
  <commentList>
    <comment ref="H3" authorId="0" shapeId="0" xr:uid="{EF366BA4-F8DF-4922-9E7E-560343F82EFA}">
      <text>
        <t>[Threaded comment]
Your version of Excel allows you to read this threaded comment; however, any edits to it will get removed if the file is opened in a newer version of Excel. Learn more: https://go.microsoft.com/fwlink/?linkid=870924
Comment:
    Refer to CAD documentation</t>
      </text>
    </comment>
    <comment ref="I3" authorId="1" shapeId="0" xr:uid="{0AB162BB-1AEE-4332-A456-EBB40E1D3F39}">
      <text>
        <t>[Threaded comment]
Your version of Excel allows you to read this threaded comment; however, any edits to it will get removed if the file is opened in a newer version of Excel. Learn more: https://go.microsoft.com/fwlink/?linkid=870924
Comment:
    Refer to CAD documentation</t>
      </text>
    </comment>
    <comment ref="P3" authorId="2" shapeId="0" xr:uid="{345F26B1-51A6-4B1A-B335-5CBAA6FCD20D}">
      <text>
        <t>[Threaded comment]
Your version of Excel allows you to read this threaded comment; however, any edits to it will get removed if the file is opened in a newer version of Excel. Learn more: https://go.microsoft.com/fwlink/?linkid=870924
Comment:
    Use "verify claims and RL data" to verify FMA classification
Reply:
    Property might meet multiple definitions of FMA or NFIP classifications, please include all.</t>
      </text>
    </comment>
    <comment ref="Q3" authorId="3" shapeId="0" xr:uid="{1084F951-2A40-4368-B4B4-225F1F0582B1}">
      <text>
        <t>[Threaded comment]
Your version of Excel allows you to read this threaded comment; however, any edits to it will get removed if the file is opened in a newer version of Excel. Learn more: https://go.microsoft.com/fwlink/?linkid=870924
Comment:
    Use "verify claims and RL data" to verify FMA classification</t>
      </text>
    </comment>
    <comment ref="R3" authorId="4" shapeId="0" xr:uid="{4A933032-30A4-4D88-9105-BC112433515F}">
      <text>
        <t>[Threaded comment]
Your version of Excel allows you to read this threaded comment; however, any edits to it will get removed if the file is opened in a newer version of Excel. Learn more: https://go.microsoft.com/fwlink/?linkid=870924
Comment:
    Use "verify claims and RL data" to verify FMA classification</t>
      </text>
    </comment>
    <comment ref="S3" authorId="5" shapeId="0" xr:uid="{F812DFDF-6BB3-4D98-B3C3-BEB4EF082793}">
      <text>
        <t>[Threaded comment]
Your version of Excel allows you to read this threaded comment; however, any edits to it will get removed if the file is opened in a newer version of Excel. Learn more: https://go.microsoft.com/fwlink/?linkid=870924
Comment:
    Property can be classified as one definition for the cost share purposes and other definitions for the prioritization criteria as long as we provide justification.</t>
      </text>
    </comment>
    <comment ref="T3" authorId="6" shapeId="0" xr:uid="{00808803-A1D1-4332-8FFC-D197003C7BCF}">
      <text>
        <t>[Threaded comment]
Your version of Excel allows you to read this threaded comment; however, any edits to it will get removed if the file is opened in a newer version of Excel. Learn more: https://go.microsoft.com/fwlink/?linkid=870924
Comment:
    Column DF of PIVOT Rep Loss Record search</t>
      </text>
    </comment>
    <comment ref="U3" authorId="7" shapeId="0" xr:uid="{D3D06FB8-F0AE-4499-9B00-51682F24B25F}">
      <text>
        <t>[Threaded comment]
Your version of Excel allows you to read this threaded comment; however, any edits to it will get removed if the file is opened in a newer version of Excel. Learn more: https://go.microsoft.com/fwlink/?linkid=870924
Comment:
    Column DF of PIVOT Rep Loss Record search</t>
      </text>
    </comment>
    <comment ref="V3" authorId="8" shapeId="0" xr:uid="{7702F351-2396-4D62-9574-A54522A45D3B}">
      <text>
        <t xml:space="preserve">[Threaded comment]
Your version of Excel allows you to read this threaded comment; however, any edits to it will get removed if the file is opened in a newer version of Excel. Learn more: https://go.microsoft.com/fwlink/?linkid=870924
Comment:
    Using the PIVOT Rep Loss Record: Column AO is the “Building Value” or the RCV or ACV and (Column DA tells you which value it is)
Reply:
    When using CAD (if the RCV/ACV not available)- use the improvement and land values from CAD. </t>
      </text>
    </comment>
    <comment ref="X3" authorId="9" shapeId="0" xr:uid="{BEA6E79C-DFFC-4AEB-9120-1737CB47F485}">
      <text>
        <t xml:space="preserve">[Threaded comment]
Your version of Excel allows you to read this threaded comment; however, any edits to it will get removed if the file is opened in a newer version of Excel. Learn more: https://go.microsoft.com/fwlink/?linkid=870924
Comment:
    If marked as SD in property inventory list, property packet must contain documentation from the Local Floodplain Administrator certifying the building is substantially damaged </t>
      </text>
    </comment>
    <comment ref="AA3" authorId="10" shapeId="0" xr:uid="{FEC7E8E9-3D65-4E3A-A03C-5B404A84C3E9}">
      <text>
        <t>[Threaded comment]
Your version of Excel allows you to read this threaded comment; however, any edits to it will get removed if the file is opened in a newer version of Excel. Learn more: https://go.microsoft.com/fwlink/?linkid=870924
Comment:
    Calculate the average at the bottom of the addresses</t>
      </text>
    </comment>
    <comment ref="AB3" authorId="11" shapeId="0" xr:uid="{73E86A1F-27D0-47FD-BA3A-818DD460D793}">
      <text>
        <t>[Threaded comment]
Your version of Excel allows you to read this threaded comment; however, any edits to it will get removed if the file is opened in a newer version of Excel. Learn more: https://go.microsoft.com/fwlink/?linkid=870924
Comment:
    Mapping team will assist in determining</t>
      </text>
    </comment>
    <comment ref="AC3" authorId="12" shapeId="0" xr:uid="{53E8CB87-E0D0-4F0D-81E8-35EB6BE519E6}">
      <text>
        <t>[Threaded comment]
Your version of Excel allows you to read this threaded comment; however, any edits to it will get removed if the file is opened in a newer version of Excel. Learn more: https://go.microsoft.com/fwlink/?linkid=870924
Comment:
    Search address on: https://www.atsdr.cdc.gov/placeandhealth/svi/index.html
Reply:
    Determine the addresses CDC SVI score by calculating the three SVI themes’ averages using information on CDC/ATSDR Social Vulnerability Index webpage. 
Reply:
    Be sure to select "Census Tract Level"</t>
      </text>
    </comment>
    <comment ref="AG3" authorId="13" shapeId="0" xr:uid="{A751A1D9-8224-439B-9862-C129057C4414}">
      <text>
        <t>[Threaded comment]
Your version of Excel allows you to read this threaded comment; however, any edits to it will get removed if the file is opened in a newer version of Excel. Learn more: https://go.microsoft.com/fwlink/?linkid=870924
Comment:
    https://screeningtool.geoplatform.gov/en/#3/33.47/-97.5
Reply:
    Census tract level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tc={E0D20675-C6E7-4A3A-A1AD-663A8179269C}</author>
    <author>tc={65D2B5CA-8024-4D56-A878-8C0053049491}</author>
  </authors>
  <commentList>
    <comment ref="N1" authorId="0" shapeId="0" xr:uid="{E0D20675-C6E7-4A3A-A1AD-663A8179269C}">
      <text>
        <t xml:space="preserve">[Threaded comment]
Your version of Excel allows you to read this threaded comment; however, any edits to it will get removed if the file is opened in a newer version of Excel. Learn more: https://go.microsoft.com/fwlink/?linkid=870924
Comment:
    RCV and ACV value found in PIVOT review. Use CAD improvements value on the year of the most recent claim to determine Market Value. Use whichever value gets the best classification. 
Reply:
    When using CAD- use the improvement and land value from CAD. 
</t>
      </text>
    </comment>
    <comment ref="AS1" authorId="1" shapeId="0" xr:uid="{65D2B5CA-8024-4D56-A878-8C0053049491}">
      <text>
        <t>[Threaded comment]
Your version of Excel allows you to read this threaded comment; however, any edits to it will get removed if the file is opened in a newer version of Excel. Learn more: https://go.microsoft.com/fwlink/?linkid=870924
Comment:
    If property does not meet RL or SRL definition, the classification is "insured"</t>
      </text>
    </comment>
  </commentList>
</comments>
</file>

<file path=xl/sharedStrings.xml><?xml version="1.0" encoding="utf-8"?>
<sst xmlns="http://schemas.openxmlformats.org/spreadsheetml/2006/main" count="89" uniqueCount="89">
  <si>
    <t>Property Review Checklist Directions: 
Subapplicants are required to submit property packets containing the documents highlighted in orange on the "property review" tab. Please mark Y or N if the documents were provided. Information highlighted in yellow can be pulled from Property Inventory List or from the documents provided in the property packets. Information in the grey highlighted sections can be pulled from the application or will require research by the reviewer. 
Use the tab "Verify Claims and RL Data" to verify the FMA RL/SRL property classification. Input the claims data for each property into the spreadsheet, try using both the RCV value and the value of the home at the time of the most recent claim to help with a better classification. If no claims data was provided reach out to Marla or Veronica to conduct a PIVOT review of the addresses in the application. Send this spreadsheet with the addresses inputted into the tabs for the PIVOT review and Marla or Veronica will provide the claims history of each property. Property classification might change, please be sure to update classification throughout application and provide subapplicant with a justification for the change in the RFI. If more than 5 claims reach out to Marla for assistance with modifying spreadsheet.</t>
  </si>
  <si>
    <r>
      <rPr>
        <b/>
        <sz val="11"/>
        <color theme="1"/>
        <rFont val="Calibri"/>
        <family val="2"/>
        <scheme val="minor"/>
      </rPr>
      <t>Applicant Name</t>
    </r>
    <r>
      <rPr>
        <sz val="11"/>
        <color theme="1"/>
        <rFont val="Calibri"/>
        <family val="2"/>
        <scheme val="minor"/>
      </rPr>
      <t>:</t>
    </r>
  </si>
  <si>
    <r>
      <rPr>
        <b/>
        <sz val="11"/>
        <color theme="1"/>
        <rFont val="Calibri"/>
        <family val="2"/>
        <scheme val="minor"/>
      </rPr>
      <t>Application Title</t>
    </r>
    <r>
      <rPr>
        <sz val="11"/>
        <color theme="1"/>
        <rFont val="Calibri"/>
        <family val="2"/>
        <scheme val="minor"/>
      </rPr>
      <t xml:space="preserve">: </t>
    </r>
  </si>
  <si>
    <r>
      <rPr>
        <b/>
        <sz val="11"/>
        <color theme="1"/>
        <rFont val="Calibri"/>
        <family val="2"/>
        <scheme val="minor"/>
      </rPr>
      <t>HMP current?</t>
    </r>
    <r>
      <rPr>
        <sz val="11"/>
        <color theme="1"/>
        <rFont val="Calibri"/>
        <family val="2"/>
        <scheme val="minor"/>
      </rPr>
      <t xml:space="preserve"> Y/N</t>
    </r>
  </si>
  <si>
    <r>
      <rPr>
        <b/>
        <sz val="11"/>
        <color theme="1"/>
        <rFont val="Calibri"/>
        <family val="2"/>
        <scheme val="minor"/>
      </rPr>
      <t>Expiration Date of the Plan</t>
    </r>
    <r>
      <rPr>
        <sz val="11"/>
        <color theme="1"/>
        <rFont val="Calibri"/>
        <family val="2"/>
        <scheme val="minor"/>
      </rPr>
      <t>:</t>
    </r>
  </si>
  <si>
    <r>
      <rPr>
        <b/>
        <sz val="11"/>
        <color theme="1"/>
        <rFont val="Calibri"/>
        <family val="2"/>
        <scheme val="minor"/>
      </rPr>
      <t>Acquisition listed as a mitigation type</t>
    </r>
    <r>
      <rPr>
        <sz val="11"/>
        <color theme="1"/>
        <rFont val="Calibri"/>
        <family val="2"/>
        <scheme val="minor"/>
      </rPr>
      <t>? Y/N</t>
    </r>
  </si>
  <si>
    <r>
      <rPr>
        <b/>
        <sz val="11"/>
        <color theme="1"/>
        <rFont val="Calibri"/>
        <family val="2"/>
        <scheme val="minor"/>
      </rPr>
      <t>Priorization scoring needed</t>
    </r>
    <r>
      <rPr>
        <sz val="11"/>
        <color theme="1"/>
        <rFont val="Calibri"/>
        <family val="2"/>
        <scheme val="minor"/>
      </rPr>
      <t>: Y/N</t>
    </r>
  </si>
  <si>
    <t>Number of Properties in Application:</t>
  </si>
  <si>
    <t>Address</t>
  </si>
  <si>
    <r>
      <t xml:space="preserve">Signed Notice Voluntary Interest/Voluntary Participation statement. </t>
    </r>
    <r>
      <rPr>
        <sz val="11"/>
        <rFont val="Calibri"/>
        <family val="2"/>
      </rPr>
      <t>(If the structure will have a local match that's being passed down to  homeowner, notice should indicate  the homeowner will provide those funds.</t>
    </r>
    <r>
      <rPr>
        <b/>
        <sz val="11"/>
        <rFont val="Calibri"/>
        <family val="2"/>
      </rPr>
      <t>)</t>
    </r>
  </si>
  <si>
    <t xml:space="preserve">Form 009-0-3 Declaration and Release </t>
  </si>
  <si>
    <t>Signed Acknowledgement of Special Conditions in a Special Flood Hazard Area (SFHA) *only required if they are in the SFHA</t>
  </si>
  <si>
    <t xml:space="preserve">Photographs of all four sides, at least one image of  foundation.  </t>
  </si>
  <si>
    <t>FIRM/FIRMette/GIS layer with property location labeled and matches (If GIS documentation provided they do no need to provide a FIRM)</t>
  </si>
  <si>
    <t>Central Appraisal District’s worksheet for property, to confirm sqft. and age of property</t>
  </si>
  <si>
    <t xml:space="preserve">Primary or secondary structure? </t>
  </si>
  <si>
    <t xml:space="preserve">Date of Construction  (Per FEMA Region VI EHP - If over 45 years did they do SHPO letter.) </t>
  </si>
  <si>
    <t>If required, SHPO documents provided? Y or N (SHPO required for any structure built 1978 or Earlier.)</t>
  </si>
  <si>
    <r>
      <t xml:space="preserve">Proof of current NFIP Flood Insurance Y/N </t>
    </r>
    <r>
      <rPr>
        <sz val="11"/>
        <rFont val="Calibri"/>
        <family val="2"/>
      </rPr>
      <t>(Declaration page, coverage dates, policy number)</t>
    </r>
    <r>
      <rPr>
        <b/>
        <sz val="11"/>
        <rFont val="Calibri"/>
        <family val="2"/>
      </rPr>
      <t xml:space="preserve"> Enter policy number</t>
    </r>
  </si>
  <si>
    <t>Expiriation date of Policy</t>
  </si>
  <si>
    <r>
      <t xml:space="preserve">Flood Loss History and/or Claims Information Y/N
</t>
    </r>
    <r>
      <rPr>
        <sz val="11"/>
        <rFont val="Calibri"/>
        <family val="2"/>
      </rPr>
      <t>(This info may also be included in a detailed spreadsheet listing flood losses and claims of all properties)</t>
    </r>
  </si>
  <si>
    <t>Total Number of Claims per Structure</t>
  </si>
  <si>
    <t>*For RL/SRL properties: provide Property Locator #</t>
  </si>
  <si>
    <t>Does this meet the defnition of FMA RL?</t>
  </si>
  <si>
    <t>Does this meet the defnition of FMA SRL i?</t>
  </si>
  <si>
    <t>Does this meet the defnition of FMA SRLii?</t>
  </si>
  <si>
    <t>Overall FMA property classification for cost share</t>
  </si>
  <si>
    <t>Does this meet the definition of NFIP RL?</t>
  </si>
  <si>
    <t>Does this meet the definition of NFIP SRL?</t>
  </si>
  <si>
    <t>Replacement Cost Value (RCV)? Or ACV.  If neither is available, then use CAD.</t>
  </si>
  <si>
    <t>Does the listed Floodzone  match the map submitted  and FEMAGO? Input Zone</t>
  </si>
  <si>
    <t>Substantially Damaged- Has the strcuture been SD in the past 5 years and Community letter included?</t>
  </si>
  <si>
    <t>What is the BCA methology, pre-set or BCA tool? (If the community is using the precalculated benefit of $360,000, the structure must be and RL or SRL or located in a special flood hazard area (SFHA).</t>
  </si>
  <si>
    <t>Lat Long in Property Site Inventory Section</t>
  </si>
  <si>
    <t>Federal Share of Acquisition Cost 
(FEMA is ranking subappplications lower where the average acquistion federal cost share is greater than $750,000)</t>
  </si>
  <si>
    <t>Flooding Source</t>
  </si>
  <si>
    <t>Average CDC SVI Score (SVI .5001 or higher receives 90% federal share)
*Only use census tract level*</t>
  </si>
  <si>
    <t>CDC SVI of address under Socioeconomic Status theme</t>
  </si>
  <si>
    <t>CDC SVI of address under Household Characteristics theme</t>
  </si>
  <si>
    <t>CDC SVI of address under Housing Type and Transportation theme</t>
  </si>
  <si>
    <t>Is this a Justice40 Community?</t>
  </si>
  <si>
    <t xml:space="preserve"> </t>
  </si>
  <si>
    <t>Rl Number</t>
  </si>
  <si>
    <t>Address Line 1</t>
  </si>
  <si>
    <t>Address City</t>
  </si>
  <si>
    <t>Address State</t>
  </si>
  <si>
    <t>Zip Code</t>
  </si>
  <si>
    <t>Zip Plus 4</t>
  </si>
  <si>
    <t>Latitude</t>
  </si>
  <si>
    <t>Longitude</t>
  </si>
  <si>
    <t>Date Of Loss 1</t>
  </si>
  <si>
    <t>Currently Mapped Flood Zone</t>
  </si>
  <si>
    <t>Building Payment 1</t>
  </si>
  <si>
    <t>Contents Payment 1</t>
  </si>
  <si>
    <t>Building Value ($)</t>
  </si>
  <si>
    <t>Building Value Metric (RCV/ACV/
Market Value?)</t>
  </si>
  <si>
    <t>25% of Home</t>
  </si>
  <si>
    <t>Date Of Loss 2</t>
  </si>
  <si>
    <t>Building Payment 2</t>
  </si>
  <si>
    <t>Contents Payment 2</t>
  </si>
  <si>
    <t>Date Of Loss 3</t>
  </si>
  <si>
    <t>Building Payment 3</t>
  </si>
  <si>
    <t>Contents Payment 3</t>
  </si>
  <si>
    <t>Date Of Loss 4</t>
  </si>
  <si>
    <t>Building Payment 4</t>
  </si>
  <si>
    <t>Contents Payment 4</t>
  </si>
  <si>
    <t>Date Of Loss 5</t>
  </si>
  <si>
    <t>Building Payment 5</t>
  </si>
  <si>
    <t>Contents Payment 5</t>
  </si>
  <si>
    <t>Cumulative Building Payment</t>
  </si>
  <si>
    <t>Cumulative Contents Payment</t>
  </si>
  <si>
    <t>Cumulative Payments</t>
  </si>
  <si>
    <t>Average Building Payments</t>
  </si>
  <si>
    <t>Qualiying SRL Claim 1?</t>
  </si>
  <si>
    <t>Qualiying SRL Claim 2?</t>
  </si>
  <si>
    <t>Qualiying SRL Claim 3?</t>
  </si>
  <si>
    <t>Qualiying SRL Claim 4?</t>
  </si>
  <si>
    <t>Qualiying SRL Claim 5?</t>
  </si>
  <si>
    <t>Total Qualifing SRL Losses</t>
  </si>
  <si>
    <t>As Of Date</t>
  </si>
  <si>
    <t>Has met min # of claims for RL</t>
  </si>
  <si>
    <t>Is FMA Repetitive Loss Flag</t>
  </si>
  <si>
    <t>Has met min # of claims for SRL i</t>
  </si>
  <si>
    <t>Is FMA Severe Repetitive Loss i Flag</t>
  </si>
  <si>
    <t>Has met min # of claims for SRL ii</t>
  </si>
  <si>
    <t>Is FMA Severe Repetitive Loss ii  Flag</t>
  </si>
  <si>
    <t>Property Classified as only "insured"</t>
  </si>
  <si>
    <t>FMA Classification</t>
  </si>
  <si>
    <t>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</si>
</sst>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00"/>
    <numFmt numFmtId="165" formatCode="_(&quot;$&quot;* #,##0_);_(&quot;$&quot;* \(#,##0\);_(&quot;$&quot;* &quot;-&quot;??_);_(@_)"/>
  </numFmts>
  <fonts count="9">
    <font>
      <sz val="11"/>
      <color theme="1"/>
      <name val="Calibri"/>
      <family val="2"/>
      <scheme val="minor"/>
    </font>
    <font>
      <b/>
      <sz val="11"/>
      <color theme="1"/>
      <name val="Calibri"/>
      <family val="2"/>
      <scheme val="minor"/>
    </font>
    <font>
      <sz val="10"/>
      <name val="Arial"/>
      <family val="2"/>
    </font>
    <font>
      <b/>
      <sz val="11"/>
      <name val="Calibri"/>
      <family val="2"/>
    </font>
    <font>
      <sz val="11"/>
      <name val="Calibri"/>
      <family val="2"/>
    </font>
    <font>
      <b/>
      <sz val="10"/>
      <name val="Calibri"/>
      <family val="2"/>
      <scheme val="minor"/>
    </font>
    <font>
      <sz val="11"/>
      <name val="Calibri"/>
      <family val="2"/>
      <scheme val="minor"/>
    </font>
    <font>
      <sz val="11"/>
      <color theme="1"/>
      <name val="Calibri"/>
      <family val="2"/>
      <scheme val="minor"/>
    </font>
    <font>
      <b/>
      <sz val="12"/>
      <name val="Calibri"/>
      <family val="2"/>
      <scheme val="minor"/>
    </font>
  </fonts>
  <fills count="8">
    <fill>
      <patternFill patternType="none"/>
    </fill>
    <fill>
      <patternFill patternType="gray125"/>
    </fill>
    <fill>
      <patternFill patternType="solid">
        <fgColor rgb="FFF2F2F2"/>
        <bgColor rgb="FF000000"/>
      </patternFill>
    </fill>
    <fill>
      <patternFill patternType="solid">
        <fgColor theme="0" tint="-4.9989318521683403E-2"/>
        <bgColor indexed="64"/>
      </patternFill>
    </fill>
    <fill>
      <patternFill patternType="solid">
        <fgColor theme="5" tint="0.59999389629810485"/>
        <bgColor rgb="FF000000"/>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59999389629810485"/>
        <bgColor rgb="FF000000"/>
      </patternFill>
    </fill>
  </fills>
  <borders count="26">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thin">
        <color indexed="64"/>
      </left>
      <right/>
      <top style="thin">
        <color indexed="64"/>
      </top>
      <bottom style="medium">
        <color indexed="64"/>
      </bottom>
      <diagonal/>
    </border>
  </borders>
  <cellStyleXfs count="4">
    <xf numFmtId="0" fontId="0" fillId="0" borderId="0"/>
    <xf numFmtId="0" fontId="2" fillId="0" borderId="0"/>
    <xf numFmtId="44" fontId="7" fillId="0" borderId="0" applyFont="0" applyFill="0" applyBorder="0" applyAlignment="0" applyProtection="0"/>
    <xf numFmtId="44" fontId="7" fillId="0" borderId="0" applyFont="0" applyFill="0" applyBorder="0" applyAlignment="0" applyProtection="0"/>
  </cellStyleXfs>
  <cellXfs count="71">
    <xf numFmtId="0" fontId="0" fillId="0" borderId="0" xfId="0"/>
    <xf numFmtId="0" fontId="5" fillId="3" borderId="2" xfId="1" applyFont="1" applyFill="1" applyBorder="1" applyAlignment="1">
      <alignment wrapText="1"/>
    </xf>
    <xf numFmtId="0" fontId="3" fillId="2" borderId="2" xfId="1" applyFont="1" applyFill="1" applyBorder="1" applyAlignment="1">
      <alignment wrapText="1"/>
    </xf>
    <xf numFmtId="0" fontId="6" fillId="0" borderId="0" xfId="0" applyFont="1"/>
    <xf numFmtId="0" fontId="3" fillId="4" borderId="1" xfId="1" applyFont="1" applyFill="1" applyBorder="1" applyAlignment="1">
      <alignment horizontal="center" wrapText="1"/>
    </xf>
    <xf numFmtId="0" fontId="5" fillId="5" borderId="2" xfId="1" applyFont="1" applyFill="1" applyBorder="1" applyAlignment="1">
      <alignment wrapText="1"/>
    </xf>
    <xf numFmtId="0" fontId="3" fillId="4" borderId="1" xfId="1" applyFont="1" applyFill="1" applyBorder="1" applyAlignment="1">
      <alignment wrapText="1"/>
    </xf>
    <xf numFmtId="0" fontId="5" fillId="5" borderId="1" xfId="1" applyFont="1" applyFill="1" applyBorder="1" applyAlignment="1">
      <alignment wrapText="1"/>
    </xf>
    <xf numFmtId="0" fontId="3" fillId="4" borderId="2" xfId="1" applyFont="1" applyFill="1" applyBorder="1" applyAlignment="1">
      <alignment wrapText="1"/>
    </xf>
    <xf numFmtId="0" fontId="5" fillId="6" borderId="1" xfId="1" applyFont="1" applyFill="1" applyBorder="1" applyAlignment="1">
      <alignment wrapText="1"/>
    </xf>
    <xf numFmtId="0" fontId="5" fillId="6" borderId="2" xfId="1" applyFont="1" applyFill="1" applyBorder="1" applyAlignment="1">
      <alignment wrapText="1"/>
    </xf>
    <xf numFmtId="0" fontId="0" fillId="6" borderId="0" xfId="0" applyFill="1" applyAlignment="1">
      <alignment wrapText="1"/>
    </xf>
    <xf numFmtId="0" fontId="0" fillId="6" borderId="6" xfId="0" applyFill="1" applyBorder="1" applyAlignment="1">
      <alignment wrapText="1"/>
    </xf>
    <xf numFmtId="0" fontId="0" fillId="6" borderId="7" xfId="0" applyFill="1" applyBorder="1" applyAlignment="1">
      <alignment wrapText="1"/>
    </xf>
    <xf numFmtId="0" fontId="0" fillId="6" borderId="8" xfId="0" applyFill="1" applyBorder="1" applyAlignment="1">
      <alignment wrapText="1"/>
    </xf>
    <xf numFmtId="0" fontId="0" fillId="0" borderId="9" xfId="0" applyBorder="1" applyAlignment="1">
      <alignment wrapText="1"/>
    </xf>
    <xf numFmtId="0" fontId="0" fillId="0" borderId="10" xfId="0" applyBorder="1" applyAlignment="1">
      <alignment wrapText="1"/>
    </xf>
    <xf numFmtId="0" fontId="0" fillId="6" borderId="11" xfId="0" applyFill="1" applyBorder="1" applyAlignment="1">
      <alignment wrapText="1"/>
    </xf>
    <xf numFmtId="0" fontId="0" fillId="0" borderId="11" xfId="0" applyBorder="1" applyAlignment="1">
      <alignment wrapText="1"/>
    </xf>
    <xf numFmtId="0" fontId="0" fillId="0" borderId="7" xfId="0" applyBorder="1" applyAlignment="1">
      <alignment wrapText="1"/>
    </xf>
    <xf numFmtId="0" fontId="0" fillId="0" borderId="0" xfId="0" applyAlignment="1">
      <alignment wrapText="1"/>
    </xf>
    <xf numFmtId="164" fontId="0" fillId="0" borderId="0" xfId="0" applyNumberFormat="1"/>
    <xf numFmtId="14" fontId="0" fillId="0" borderId="12" xfId="0" applyNumberFormat="1" applyBorder="1"/>
    <xf numFmtId="0" fontId="0" fillId="0" borderId="2" xfId="0" applyBorder="1"/>
    <xf numFmtId="44" fontId="0" fillId="0" borderId="2" xfId="2" applyFont="1" applyBorder="1"/>
    <xf numFmtId="44" fontId="0" fillId="0" borderId="13" xfId="2" applyFont="1" applyBorder="1"/>
    <xf numFmtId="44" fontId="0" fillId="0" borderId="14" xfId="2" applyFont="1" applyBorder="1"/>
    <xf numFmtId="14" fontId="0" fillId="0" borderId="15" xfId="0" applyNumberFormat="1" applyBorder="1"/>
    <xf numFmtId="44" fontId="0" fillId="0" borderId="12" xfId="2" applyFont="1" applyBorder="1"/>
    <xf numFmtId="44" fontId="0" fillId="0" borderId="15" xfId="2" applyFont="1" applyBorder="1"/>
    <xf numFmtId="14" fontId="0" fillId="0" borderId="0" xfId="0" applyNumberFormat="1"/>
    <xf numFmtId="44" fontId="0" fillId="0" borderId="2" xfId="2" applyFont="1" applyFill="1" applyBorder="1"/>
    <xf numFmtId="44" fontId="0" fillId="0" borderId="13" xfId="2" applyFont="1" applyFill="1" applyBorder="1"/>
    <xf numFmtId="44" fontId="0" fillId="0" borderId="12" xfId="2" applyFont="1" applyFill="1" applyBorder="1"/>
    <xf numFmtId="14" fontId="0" fillId="0" borderId="16" xfId="0" applyNumberFormat="1" applyBorder="1"/>
    <xf numFmtId="44" fontId="0" fillId="0" borderId="17" xfId="2" applyFont="1" applyBorder="1"/>
    <xf numFmtId="14" fontId="0" fillId="0" borderId="19" xfId="0" applyNumberFormat="1" applyBorder="1"/>
    <xf numFmtId="44" fontId="0" fillId="0" borderId="16" xfId="2" applyFont="1" applyBorder="1"/>
    <xf numFmtId="0" fontId="0" fillId="0" borderId="16" xfId="0" applyBorder="1"/>
    <xf numFmtId="165" fontId="0" fillId="0" borderId="0" xfId="0" applyNumberFormat="1"/>
    <xf numFmtId="0" fontId="0" fillId="0" borderId="20" xfId="0" applyBorder="1"/>
    <xf numFmtId="44" fontId="0" fillId="0" borderId="0" xfId="3" applyFont="1"/>
    <xf numFmtId="0" fontId="3" fillId="7" borderId="2" xfId="1" applyFont="1" applyFill="1" applyBorder="1" applyAlignment="1">
      <alignment wrapText="1"/>
    </xf>
    <xf numFmtId="0" fontId="5" fillId="3" borderId="1" xfId="1" applyFont="1" applyFill="1" applyBorder="1" applyAlignment="1">
      <alignment wrapText="1"/>
    </xf>
    <xf numFmtId="0" fontId="0" fillId="0" borderId="4" xfId="0" applyBorder="1"/>
    <xf numFmtId="0" fontId="0" fillId="0" borderId="5" xfId="0" applyBorder="1"/>
    <xf numFmtId="0" fontId="8" fillId="3" borderId="2" xfId="1" applyFont="1" applyFill="1" applyBorder="1" applyAlignment="1">
      <alignment wrapText="1"/>
    </xf>
    <xf numFmtId="0" fontId="1" fillId="0" borderId="3" xfId="0" applyFont="1" applyBorder="1"/>
    <xf numFmtId="0" fontId="0" fillId="0" borderId="17" xfId="0" applyBorder="1"/>
    <xf numFmtId="44" fontId="0" fillId="0" borderId="8" xfId="2" applyFont="1" applyBorder="1" applyAlignment="1">
      <alignment wrapText="1"/>
    </xf>
    <xf numFmtId="0" fontId="0" fillId="0" borderId="24" xfId="0" applyBorder="1" applyAlignment="1">
      <alignment wrapText="1"/>
    </xf>
    <xf numFmtId="44" fontId="0" fillId="0" borderId="0" xfId="3" applyFont="1" applyBorder="1"/>
    <xf numFmtId="1" fontId="0" fillId="0" borderId="14" xfId="2" applyNumberFormat="1" applyFont="1" applyFill="1" applyBorder="1"/>
    <xf numFmtId="44" fontId="0" fillId="0" borderId="25" xfId="2" applyFont="1" applyBorder="1"/>
    <xf numFmtId="44" fontId="0" fillId="0" borderId="18" xfId="2" applyFont="1" applyBorder="1"/>
    <xf numFmtId="44" fontId="0" fillId="0" borderId="16" xfId="2" applyFont="1" applyFill="1" applyBorder="1"/>
    <xf numFmtId="44" fontId="0" fillId="0" borderId="17" xfId="2" applyFont="1" applyFill="1" applyBorder="1"/>
    <xf numFmtId="1" fontId="0" fillId="0" borderId="18" xfId="2" applyNumberFormat="1" applyFont="1" applyFill="1" applyBorder="1"/>
    <xf numFmtId="44" fontId="0" fillId="0" borderId="0" xfId="2" applyFont="1" applyBorder="1"/>
    <xf numFmtId="44" fontId="0" fillId="0" borderId="20" xfId="2" applyFont="1" applyBorder="1"/>
    <xf numFmtId="0" fontId="0" fillId="0" borderId="0" xfId="0" applyAlignment="1">
      <alignment horizontal="center" vertical="top" wrapText="1"/>
    </xf>
    <xf numFmtId="0" fontId="0" fillId="0" borderId="0" xfId="0" applyAlignment="1">
      <alignment horizontal="center" vertical="top"/>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3" xfId="0" applyBorder="1" applyAlignment="1">
      <alignment horizontal="center"/>
    </xf>
    <xf numFmtId="0" fontId="0" fillId="0" borderId="5"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1" xfId="0" applyBorder="1" applyAlignment="1">
      <alignment horizontal="left"/>
    </xf>
    <xf numFmtId="0" fontId="0" fillId="0" borderId="22" xfId="0" applyBorder="1" applyAlignment="1">
      <alignment horizontal="left"/>
    </xf>
  </cellXfs>
  <cellStyles count="4">
    <cellStyle name="Currency" xfId="3" builtinId="4"/>
    <cellStyle name="Currency 2" xfId="2" xr:uid="{64C73A14-A1BA-40D3-BCCF-D31BF326733E}"/>
    <cellStyle name="Normal" xfId="0" builtinId="0"/>
    <cellStyle name="Normal 5" xfId="1" xr:uid="{30E84246-9FAC-406B-8EFF-56B78208C6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oneCellAnchor>
    <xdr:from>
      <xdr:col>1</xdr:col>
      <xdr:colOff>266700</xdr:colOff>
      <xdr:row>95</xdr:row>
      <xdr:rowOff>123825</xdr:rowOff>
    </xdr:from>
    <xdr:ext cx="7606558" cy="4385732"/>
    <xdr:pic>
      <xdr:nvPicPr>
        <xdr:cNvPr id="2" name="Picture 1" descr="Screen Clipping">
          <a:extLst>
            <a:ext uri="{FF2B5EF4-FFF2-40B4-BE49-F238E27FC236}">
              <a16:creationId xmlns:a16="http://schemas.microsoft.com/office/drawing/2014/main" id="{685DAFC0-CBCA-41AA-98E2-7078205DD0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6300" y="19002375"/>
          <a:ext cx="7606558" cy="4385732"/>
        </a:xfrm>
        <a:prstGeom prst="rect">
          <a:avLst/>
        </a:prstGeom>
      </xdr:spPr>
    </xdr:pic>
    <xdr:clientData/>
  </xdr:oneCellAnchor>
  <xdr:oneCellAnchor>
    <xdr:from>
      <xdr:col>2</xdr:col>
      <xdr:colOff>0</xdr:colOff>
      <xdr:row>30</xdr:row>
      <xdr:rowOff>0</xdr:rowOff>
    </xdr:from>
    <xdr:ext cx="7606558" cy="4385732"/>
    <xdr:pic>
      <xdr:nvPicPr>
        <xdr:cNvPr id="3" name="Picture 2" descr="Screen Clipping">
          <a:extLst>
            <a:ext uri="{FF2B5EF4-FFF2-40B4-BE49-F238E27FC236}">
              <a16:creationId xmlns:a16="http://schemas.microsoft.com/office/drawing/2014/main" id="{9525F71D-8CDF-445B-9796-6171013CDD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85950" y="6496050"/>
          <a:ext cx="7606558" cy="4385732"/>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Marla Waters" id="{0499384F-7213-4CB9-92A3-680D069EB929}" userId="S::Marla.Waters@twdb.texas.gov::76304ab4-91c9-4208-9c68-a2ffccf013d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3" dT="2023-10-17T14:24:47.88" personId="{0499384F-7213-4CB9-92A3-680D069EB929}" id="{EF366BA4-F8DF-4922-9E7E-560343F82EFA}">
    <text>Refer to CAD documentation</text>
  </threadedComment>
  <threadedComment ref="I3" dT="2023-10-17T14:24:51.14" personId="{0499384F-7213-4CB9-92A3-680D069EB929}" id="{0AB162BB-1AEE-4332-A456-EBB40E1D3F39}">
    <text>Refer to CAD documentation</text>
  </threadedComment>
  <threadedComment ref="P3" dT="2023-10-17T16:14:44.10" personId="{0499384F-7213-4CB9-92A3-680D069EB929}" id="{345F26B1-51A6-4B1A-B335-5CBAA6FCD20D}">
    <text>Use "verify claims and RL data" to verify FMA classification</text>
  </threadedComment>
  <threadedComment ref="P3" dT="2023-11-02T16:36:01.12" personId="{0499384F-7213-4CB9-92A3-680D069EB929}" id="{2327CECD-5D8F-415C-82E4-334511E5DE03}" parentId="{345F26B1-51A6-4B1A-B335-5CBAA6FCD20D}">
    <text>Property might meet multiple definitions of FMA or NFIP classifications, please include all.</text>
  </threadedComment>
  <threadedComment ref="Q3" dT="2023-10-17T16:14:44.10" personId="{0499384F-7213-4CB9-92A3-680D069EB929}" id="{1084F951-2A40-4368-B4B4-225F1F0582B1}">
    <text>Use "verify claims and RL data" to verify FMA classification</text>
  </threadedComment>
  <threadedComment ref="R3" dT="2023-10-17T16:14:44.10" personId="{0499384F-7213-4CB9-92A3-680D069EB929}" id="{4A933032-30A4-4D88-9105-BC112433515F}">
    <text>Use "verify claims and RL data" to verify FMA classification</text>
  </threadedComment>
  <threadedComment ref="S3" dT="2023-11-02T18:19:21.38" personId="{0499384F-7213-4CB9-92A3-680D069EB929}" id="{F812DFDF-6BB3-4D98-B3C3-BEB4EF082793}">
    <text>Property can be classified as one definition for the cost share purposes and other definitions for the prioritization criteria as long as we provide justification.</text>
  </threadedComment>
  <threadedComment ref="T3" dT="2023-12-21T22:13:39.12" personId="{0499384F-7213-4CB9-92A3-680D069EB929}" id="{00808803-A1D1-4332-8FFC-D197003C7BCF}">
    <text>Column DF of PIVOT Rep Loss Record search</text>
  </threadedComment>
  <threadedComment ref="U3" dT="2023-12-21T22:13:31.61" personId="{0499384F-7213-4CB9-92A3-680D069EB929}" id="{D3D06FB8-F0AE-4499-9B00-51682F24B25F}">
    <text>Column DF of PIVOT Rep Loss Record search</text>
  </threadedComment>
  <threadedComment ref="V3" dT="2023-12-21T22:17:26.23" personId="{0499384F-7213-4CB9-92A3-680D069EB929}" id="{7702F351-2396-4D62-9574-A54522A45D3B}">
    <text>Using the PIVOT Rep Loss Record: Column AO is the “Building Value” or the RCV or ACV and (Column DA tells you which value it is)</text>
  </threadedComment>
  <threadedComment ref="V3" dT="2024-01-24T19:25:09.14" personId="{0499384F-7213-4CB9-92A3-680D069EB929}" id="{354C2A7E-ECAF-4069-B3F8-C3832BFD8E52}" parentId="{7702F351-2396-4D62-9574-A54522A45D3B}">
    <text xml:space="preserve">When using CAD (if the RCV/ACV not available)- use the improvement and land values from CAD. </text>
  </threadedComment>
  <threadedComment ref="X3" dT="2023-10-17T16:58:15.39" personId="{0499384F-7213-4CB9-92A3-680D069EB929}" id="{BEA6E79C-DFFC-4AEB-9120-1737CB47F485}">
    <text xml:space="preserve">If marked as SD in property inventory list, property packet must contain documentation from the Local Floodplain Administrator certifying the building is substantially damaged </text>
  </threadedComment>
  <threadedComment ref="AA3" dT="2023-11-10T21:12:47.42" personId="{0499384F-7213-4CB9-92A3-680D069EB929}" id="{FEC7E8E9-3D65-4E3A-A03C-5B404A84C3E9}">
    <text>Calculate the average at the bottom of the addresses</text>
  </threadedComment>
  <threadedComment ref="AB3" dT="2023-10-17T14:24:13.22" personId="{0499384F-7213-4CB9-92A3-680D069EB929}" id="{73E86A1F-27D0-47FD-BA3A-818DD460D793}">
    <text>Mapping team will assist in determining</text>
  </threadedComment>
  <threadedComment ref="AC3" dT="2023-10-17T14:23:47.97" personId="{0499384F-7213-4CB9-92A3-680D069EB929}" id="{53E8CB87-E0D0-4F0D-81E8-35EB6BE519E6}">
    <text>Search address on: https://www.atsdr.cdc.gov/placeandhealth/svi/index.html</text>
    <extLst>
      <x:ext xmlns:xltc2="http://schemas.microsoft.com/office/spreadsheetml/2020/threadedcomments2" uri="{F7C98A9C-CBB3-438F-8F68-D28B6AF4A901}">
        <xltc2:checksum>4012483897</xltc2:checksum>
        <xltc2:hyperlink startIndex="19" length="55" url="https://www.atsdr.cdc.gov/placeandhealth/svi/index.html"/>
      </x:ext>
    </extLst>
  </threadedComment>
  <threadedComment ref="AC3" dT="2023-10-17T15:24:43.00" personId="{0499384F-7213-4CB9-92A3-680D069EB929}" id="{1727EF96-00BA-459E-B210-6AAE978C73CB}" parentId="{53E8CB87-E0D0-4F0D-81E8-35EB6BE519E6}">
    <text xml:space="preserve">Determine the addresses CDC SVI score by calculating the three SVI themes’ averages using information on CDC/ATSDR Social Vulnerability Index webpage. </text>
  </threadedComment>
  <threadedComment ref="AC3" dT="2023-10-17T15:32:40.34" personId="{0499384F-7213-4CB9-92A3-680D069EB929}" id="{BA1EAC06-D64A-4E35-B694-C89E09FB97B3}" parentId="{53E8CB87-E0D0-4F0D-81E8-35EB6BE519E6}">
    <text>Be sure to select "Census Tract Level"</text>
  </threadedComment>
  <threadedComment ref="AG3" dT="2023-10-17T15:36:56.39" personId="{0499384F-7213-4CB9-92A3-680D069EB929}" id="{A751A1D9-8224-439B-9862-C129057C4414}">
    <text>https://screeningtool.geoplatform.gov/en/#3/33.47/-97.5</text>
    <extLst>
      <x:ext xmlns:xltc2="http://schemas.microsoft.com/office/spreadsheetml/2020/threadedcomments2" uri="{F7C98A9C-CBB3-438F-8F68-D28B6AF4A901}">
        <xltc2:checksum>1696260696</xltc2:checksum>
        <xltc2:hyperlink startIndex="0" length="55" url="https://screeningtool.geoplatform.gov/en/#3/33.47/-97.5"/>
      </x:ext>
    </extLst>
  </threadedComment>
  <threadedComment ref="AG3" dT="2023-10-17T15:37:44.97" personId="{0499384F-7213-4CB9-92A3-680D069EB929}" id="{5F3C8170-D78D-4078-9F65-558F7CE73692}" parentId="{A751A1D9-8224-439B-9862-C129057C4414}">
    <text>Census tract level</text>
  </threadedComment>
</ThreadedComments>
</file>

<file path=xl/threadedComments/threadedComment2.xml><?xml version="1.0" encoding="utf-8"?>
<ThreadedComments xmlns="http://schemas.microsoft.com/office/spreadsheetml/2018/threadedcomments" xmlns:x="http://schemas.openxmlformats.org/spreadsheetml/2006/main">
  <threadedComment ref="N1" dT="2023-10-17T14:51:26.85" personId="{0499384F-7213-4CB9-92A3-680D069EB929}" id="{E0D20675-C6E7-4A3A-A1AD-663A8179269C}">
    <text xml:space="preserve">RCV and ACV value found in PIVOT review. Use CAD improvements value on the year of the most recent claim to determine Market Value. Use whichever value gets the best classification. </text>
  </threadedComment>
  <threadedComment ref="N1" dT="2024-01-24T19:24:58.24" personId="{0499384F-7213-4CB9-92A3-680D069EB929}" id="{C8057397-6FA8-4D6C-80C3-CFBA30BFD28B}" parentId="{E0D20675-C6E7-4A3A-A1AD-663A8179269C}">
    <text xml:space="preserve">When using CAD- use the improvement and land value from CAD. 
</text>
  </threadedComment>
  <threadedComment ref="AS1" dT="2023-10-18T15:39:50.49" personId="{0499384F-7213-4CB9-92A3-680D069EB929}" id="{65D2B5CA-8024-4D56-A878-8C0053049491}">
    <text>If property does not meet RL or SRL definition, the classification is "insured"</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A1212-C273-4110-9404-526C5E56E91A}">
  <dimension ref="A1:G66"/>
  <sheetViews>
    <sheetView topLeftCell="A28" workbookViewId="0">
      <selection activeCell="J15" sqref="J15"/>
    </sheetView>
  </sheetViews>
  <sheetFormatPr defaultRowHeight="15"/>
  <sheetData>
    <row r="1" spans="1:7">
      <c r="A1" s="60" t="s">
        <v>0</v>
      </c>
      <c r="B1" s="61"/>
      <c r="C1" s="61"/>
      <c r="D1" s="61"/>
      <c r="E1" s="61"/>
      <c r="F1" s="61"/>
      <c r="G1" s="61"/>
    </row>
    <row r="2" spans="1:7">
      <c r="A2" s="61"/>
      <c r="B2" s="61"/>
      <c r="C2" s="61"/>
      <c r="D2" s="61"/>
      <c r="E2" s="61"/>
      <c r="F2" s="61"/>
      <c r="G2" s="61"/>
    </row>
    <row r="3" spans="1:7">
      <c r="A3" s="61"/>
      <c r="B3" s="61"/>
      <c r="C3" s="61"/>
      <c r="D3" s="61"/>
      <c r="E3" s="61"/>
      <c r="F3" s="61"/>
      <c r="G3" s="61"/>
    </row>
    <row r="4" spans="1:7">
      <c r="A4" s="61"/>
      <c r="B4" s="61"/>
      <c r="C4" s="61"/>
      <c r="D4" s="61"/>
      <c r="E4" s="61"/>
      <c r="F4" s="61"/>
      <c r="G4" s="61"/>
    </row>
    <row r="5" spans="1:7">
      <c r="A5" s="61"/>
      <c r="B5" s="61"/>
      <c r="C5" s="61"/>
      <c r="D5" s="61"/>
      <c r="E5" s="61"/>
      <c r="F5" s="61"/>
      <c r="G5" s="61"/>
    </row>
    <row r="6" spans="1:7">
      <c r="A6" s="61"/>
      <c r="B6" s="61"/>
      <c r="C6" s="61"/>
      <c r="D6" s="61"/>
      <c r="E6" s="61"/>
      <c r="F6" s="61"/>
      <c r="G6" s="61"/>
    </row>
    <row r="7" spans="1:7">
      <c r="A7" s="61"/>
      <c r="B7" s="61"/>
      <c r="C7" s="61"/>
      <c r="D7" s="61"/>
      <c r="E7" s="61"/>
      <c r="F7" s="61"/>
      <c r="G7" s="61"/>
    </row>
    <row r="8" spans="1:7">
      <c r="A8" s="61"/>
      <c r="B8" s="61"/>
      <c r="C8" s="61"/>
      <c r="D8" s="61"/>
      <c r="E8" s="61"/>
      <c r="F8" s="61"/>
      <c r="G8" s="61"/>
    </row>
    <row r="9" spans="1:7">
      <c r="A9" s="61"/>
      <c r="B9" s="61"/>
      <c r="C9" s="61"/>
      <c r="D9" s="61"/>
      <c r="E9" s="61"/>
      <c r="F9" s="61"/>
      <c r="G9" s="61"/>
    </row>
    <row r="10" spans="1:7">
      <c r="A10" s="61"/>
      <c r="B10" s="61"/>
      <c r="C10" s="61"/>
      <c r="D10" s="61"/>
      <c r="E10" s="61"/>
      <c r="F10" s="61"/>
      <c r="G10" s="61"/>
    </row>
    <row r="11" spans="1:7">
      <c r="A11" s="61"/>
      <c r="B11" s="61"/>
      <c r="C11" s="61"/>
      <c r="D11" s="61"/>
      <c r="E11" s="61"/>
      <c r="F11" s="61"/>
      <c r="G11" s="61"/>
    </row>
    <row r="12" spans="1:7">
      <c r="A12" s="61"/>
      <c r="B12" s="61"/>
      <c r="C12" s="61"/>
      <c r="D12" s="61"/>
      <c r="E12" s="61"/>
      <c r="F12" s="61"/>
      <c r="G12" s="61"/>
    </row>
    <row r="13" spans="1:7">
      <c r="A13" s="61"/>
      <c r="B13" s="61"/>
      <c r="C13" s="61"/>
      <c r="D13" s="61"/>
      <c r="E13" s="61"/>
      <c r="F13" s="61"/>
      <c r="G13" s="61"/>
    </row>
    <row r="14" spans="1:7">
      <c r="A14" s="61"/>
      <c r="B14" s="61"/>
      <c r="C14" s="61"/>
      <c r="D14" s="61"/>
      <c r="E14" s="61"/>
      <c r="F14" s="61"/>
      <c r="G14" s="61"/>
    </row>
    <row r="15" spans="1:7">
      <c r="A15" s="61"/>
      <c r="B15" s="61"/>
      <c r="C15" s="61"/>
      <c r="D15" s="61"/>
      <c r="E15" s="61"/>
      <c r="F15" s="61"/>
      <c r="G15" s="61"/>
    </row>
    <row r="16" spans="1:7">
      <c r="A16" s="61"/>
      <c r="B16" s="61"/>
      <c r="C16" s="61"/>
      <c r="D16" s="61"/>
      <c r="E16" s="61"/>
      <c r="F16" s="61"/>
      <c r="G16" s="61"/>
    </row>
    <row r="17" spans="1:7">
      <c r="A17" s="61"/>
      <c r="B17" s="61"/>
      <c r="C17" s="61"/>
      <c r="D17" s="61"/>
      <c r="E17" s="61"/>
      <c r="F17" s="61"/>
      <c r="G17" s="61"/>
    </row>
    <row r="18" spans="1:7">
      <c r="A18" s="61"/>
      <c r="B18" s="61"/>
      <c r="C18" s="61"/>
      <c r="D18" s="61"/>
      <c r="E18" s="61"/>
      <c r="F18" s="61"/>
      <c r="G18" s="61"/>
    </row>
    <row r="19" spans="1:7">
      <c r="A19" s="61"/>
      <c r="B19" s="61"/>
      <c r="C19" s="61"/>
      <c r="D19" s="61"/>
      <c r="E19" s="61"/>
      <c r="F19" s="61"/>
      <c r="G19" s="61"/>
    </row>
    <row r="20" spans="1:7">
      <c r="A20" s="61"/>
      <c r="B20" s="61"/>
      <c r="C20" s="61"/>
      <c r="D20" s="61"/>
      <c r="E20" s="61"/>
      <c r="F20" s="61"/>
      <c r="G20" s="61"/>
    </row>
    <row r="21" spans="1:7">
      <c r="A21" s="61"/>
      <c r="B21" s="61"/>
      <c r="C21" s="61"/>
      <c r="D21" s="61"/>
      <c r="E21" s="61"/>
      <c r="F21" s="61"/>
      <c r="G21" s="61"/>
    </row>
    <row r="22" spans="1:7">
      <c r="A22" s="61"/>
      <c r="B22" s="61"/>
      <c r="C22" s="61"/>
      <c r="D22" s="61"/>
      <c r="E22" s="61"/>
      <c r="F22" s="61"/>
      <c r="G22" s="61"/>
    </row>
    <row r="23" spans="1:7">
      <c r="A23" s="61"/>
      <c r="B23" s="61"/>
      <c r="C23" s="61"/>
      <c r="D23" s="61"/>
      <c r="E23" s="61"/>
      <c r="F23" s="61"/>
      <c r="G23" s="61"/>
    </row>
    <row r="24" spans="1:7">
      <c r="A24" s="61"/>
      <c r="B24" s="61"/>
      <c r="C24" s="61"/>
      <c r="D24" s="61"/>
      <c r="E24" s="61"/>
      <c r="F24" s="61"/>
      <c r="G24" s="61"/>
    </row>
    <row r="25" spans="1:7">
      <c r="A25" s="61"/>
      <c r="B25" s="61"/>
      <c r="C25" s="61"/>
      <c r="D25" s="61"/>
      <c r="E25" s="61"/>
      <c r="F25" s="61"/>
      <c r="G25" s="61"/>
    </row>
    <row r="26" spans="1:7">
      <c r="A26" s="61"/>
      <c r="B26" s="61"/>
      <c r="C26" s="61"/>
      <c r="D26" s="61"/>
      <c r="E26" s="61"/>
      <c r="F26" s="61"/>
      <c r="G26" s="61"/>
    </row>
    <row r="27" spans="1:7">
      <c r="A27" s="61"/>
      <c r="B27" s="61"/>
      <c r="C27" s="61"/>
      <c r="D27" s="61"/>
      <c r="E27" s="61"/>
      <c r="F27" s="61"/>
      <c r="G27" s="61"/>
    </row>
    <row r="28" spans="1:7">
      <c r="A28" s="61"/>
      <c r="B28" s="61"/>
      <c r="C28" s="61"/>
      <c r="D28" s="61"/>
      <c r="E28" s="61"/>
      <c r="F28" s="61"/>
      <c r="G28" s="61"/>
    </row>
    <row r="29" spans="1:7">
      <c r="A29" s="61"/>
      <c r="B29" s="61"/>
      <c r="C29" s="61"/>
      <c r="D29" s="61"/>
      <c r="E29" s="61"/>
      <c r="F29" s="61"/>
      <c r="G29" s="61"/>
    </row>
    <row r="30" spans="1:7">
      <c r="A30" s="61"/>
      <c r="B30" s="61"/>
      <c r="C30" s="61"/>
      <c r="D30" s="61"/>
      <c r="E30" s="61"/>
      <c r="F30" s="61"/>
      <c r="G30" s="61"/>
    </row>
    <row r="31" spans="1:7">
      <c r="A31" s="61"/>
      <c r="B31" s="61"/>
      <c r="C31" s="61"/>
      <c r="D31" s="61"/>
      <c r="E31" s="61"/>
      <c r="F31" s="61"/>
      <c r="G31" s="61"/>
    </row>
    <row r="32" spans="1:7">
      <c r="A32" s="61"/>
      <c r="B32" s="61"/>
      <c r="C32" s="61"/>
      <c r="D32" s="61"/>
      <c r="E32" s="61"/>
      <c r="F32" s="61"/>
      <c r="G32" s="61"/>
    </row>
    <row r="33" spans="1:7">
      <c r="A33" s="61"/>
      <c r="B33" s="61"/>
      <c r="C33" s="61"/>
      <c r="D33" s="61"/>
      <c r="E33" s="61"/>
      <c r="F33" s="61"/>
      <c r="G33" s="61"/>
    </row>
    <row r="34" spans="1:7">
      <c r="A34" s="61"/>
      <c r="B34" s="61"/>
      <c r="C34" s="61"/>
      <c r="D34" s="61"/>
      <c r="E34" s="61"/>
      <c r="F34" s="61"/>
      <c r="G34" s="61"/>
    </row>
    <row r="35" spans="1:7">
      <c r="A35" s="61"/>
      <c r="B35" s="61"/>
      <c r="C35" s="61"/>
      <c r="D35" s="61"/>
      <c r="E35" s="61"/>
      <c r="F35" s="61"/>
      <c r="G35" s="61"/>
    </row>
    <row r="36" spans="1:7">
      <c r="A36" s="61"/>
      <c r="B36" s="61"/>
      <c r="C36" s="61"/>
      <c r="D36" s="61"/>
      <c r="E36" s="61"/>
      <c r="F36" s="61"/>
      <c r="G36" s="61"/>
    </row>
    <row r="37" spans="1:7">
      <c r="A37" s="61"/>
      <c r="B37" s="61"/>
      <c r="C37" s="61"/>
      <c r="D37" s="61"/>
      <c r="E37" s="61"/>
      <c r="F37" s="61"/>
      <c r="G37" s="61"/>
    </row>
    <row r="38" spans="1:7">
      <c r="A38" s="61"/>
      <c r="B38" s="61"/>
      <c r="C38" s="61"/>
      <c r="D38" s="61"/>
      <c r="E38" s="61"/>
      <c r="F38" s="61"/>
      <c r="G38" s="61"/>
    </row>
    <row r="39" spans="1:7">
      <c r="A39" s="61"/>
      <c r="B39" s="61"/>
      <c r="C39" s="61"/>
      <c r="D39" s="61"/>
      <c r="E39" s="61"/>
      <c r="F39" s="61"/>
      <c r="G39" s="61"/>
    </row>
    <row r="40" spans="1:7">
      <c r="A40" s="61"/>
      <c r="B40" s="61"/>
      <c r="C40" s="61"/>
      <c r="D40" s="61"/>
      <c r="E40" s="61"/>
      <c r="F40" s="61"/>
      <c r="G40" s="61"/>
    </row>
    <row r="41" spans="1:7">
      <c r="A41" s="61"/>
      <c r="B41" s="61"/>
      <c r="C41" s="61"/>
      <c r="D41" s="61"/>
      <c r="E41" s="61"/>
      <c r="F41" s="61"/>
      <c r="G41" s="61"/>
    </row>
    <row r="42" spans="1:7">
      <c r="A42" s="61"/>
      <c r="B42" s="61"/>
      <c r="C42" s="61"/>
      <c r="D42" s="61"/>
      <c r="E42" s="61"/>
      <c r="F42" s="61"/>
      <c r="G42" s="61"/>
    </row>
    <row r="43" spans="1:7">
      <c r="A43" s="61"/>
      <c r="B43" s="61"/>
      <c r="C43" s="61"/>
      <c r="D43" s="61"/>
      <c r="E43" s="61"/>
      <c r="F43" s="61"/>
      <c r="G43" s="61"/>
    </row>
    <row r="44" spans="1:7">
      <c r="A44" s="61"/>
      <c r="B44" s="61"/>
      <c r="C44" s="61"/>
      <c r="D44" s="61"/>
      <c r="E44" s="61"/>
      <c r="F44" s="61"/>
      <c r="G44" s="61"/>
    </row>
    <row r="45" spans="1:7">
      <c r="A45" s="61"/>
      <c r="B45" s="61"/>
      <c r="C45" s="61"/>
      <c r="D45" s="61"/>
      <c r="E45" s="61"/>
      <c r="F45" s="61"/>
      <c r="G45" s="61"/>
    </row>
    <row r="46" spans="1:7">
      <c r="A46" s="61"/>
      <c r="B46" s="61"/>
      <c r="C46" s="61"/>
      <c r="D46" s="61"/>
      <c r="E46" s="61"/>
      <c r="F46" s="61"/>
      <c r="G46" s="61"/>
    </row>
    <row r="47" spans="1:7">
      <c r="A47" s="61"/>
      <c r="B47" s="61"/>
      <c r="C47" s="61"/>
      <c r="D47" s="61"/>
      <c r="E47" s="61"/>
      <c r="F47" s="61"/>
      <c r="G47" s="61"/>
    </row>
    <row r="48" spans="1:7">
      <c r="A48" s="61"/>
      <c r="B48" s="61"/>
      <c r="C48" s="61"/>
      <c r="D48" s="61"/>
      <c r="E48" s="61"/>
      <c r="F48" s="61"/>
      <c r="G48" s="61"/>
    </row>
    <row r="49" spans="1:7">
      <c r="A49" s="61"/>
      <c r="B49" s="61"/>
      <c r="C49" s="61"/>
      <c r="D49" s="61"/>
      <c r="E49" s="61"/>
      <c r="F49" s="61"/>
      <c r="G49" s="61"/>
    </row>
    <row r="50" spans="1:7">
      <c r="A50" s="61"/>
      <c r="B50" s="61"/>
      <c r="C50" s="61"/>
      <c r="D50" s="61"/>
      <c r="E50" s="61"/>
      <c r="F50" s="61"/>
      <c r="G50" s="61"/>
    </row>
    <row r="51" spans="1:7">
      <c r="A51" s="61"/>
      <c r="B51" s="61"/>
      <c r="C51" s="61"/>
      <c r="D51" s="61"/>
      <c r="E51" s="61"/>
      <c r="F51" s="61"/>
      <c r="G51" s="61"/>
    </row>
    <row r="52" spans="1:7">
      <c r="A52" s="61"/>
      <c r="B52" s="61"/>
      <c r="C52" s="61"/>
      <c r="D52" s="61"/>
      <c r="E52" s="61"/>
      <c r="F52" s="61"/>
      <c r="G52" s="61"/>
    </row>
    <row r="53" spans="1:7">
      <c r="A53" s="61"/>
      <c r="B53" s="61"/>
      <c r="C53" s="61"/>
      <c r="D53" s="61"/>
      <c r="E53" s="61"/>
      <c r="F53" s="61"/>
      <c r="G53" s="61"/>
    </row>
    <row r="54" spans="1:7">
      <c r="A54" s="61"/>
      <c r="B54" s="61"/>
      <c r="C54" s="61"/>
      <c r="D54" s="61"/>
      <c r="E54" s="61"/>
      <c r="F54" s="61"/>
      <c r="G54" s="61"/>
    </row>
    <row r="55" spans="1:7">
      <c r="A55" s="61"/>
      <c r="B55" s="61"/>
      <c r="C55" s="61"/>
      <c r="D55" s="61"/>
      <c r="E55" s="61"/>
      <c r="F55" s="61"/>
      <c r="G55" s="61"/>
    </row>
    <row r="56" spans="1:7">
      <c r="A56" s="61"/>
      <c r="B56" s="61"/>
      <c r="C56" s="61"/>
      <c r="D56" s="61"/>
      <c r="E56" s="61"/>
      <c r="F56" s="61"/>
      <c r="G56" s="61"/>
    </row>
    <row r="57" spans="1:7">
      <c r="A57" s="61"/>
      <c r="B57" s="61"/>
      <c r="C57" s="61"/>
      <c r="D57" s="61"/>
      <c r="E57" s="61"/>
      <c r="F57" s="61"/>
      <c r="G57" s="61"/>
    </row>
    <row r="58" spans="1:7">
      <c r="A58" s="61"/>
      <c r="B58" s="61"/>
      <c r="C58" s="61"/>
      <c r="D58" s="61"/>
      <c r="E58" s="61"/>
      <c r="F58" s="61"/>
      <c r="G58" s="61"/>
    </row>
    <row r="59" spans="1:7">
      <c r="A59" s="61"/>
      <c r="B59" s="61"/>
      <c r="C59" s="61"/>
      <c r="D59" s="61"/>
      <c r="E59" s="61"/>
      <c r="F59" s="61"/>
      <c r="G59" s="61"/>
    </row>
    <row r="60" spans="1:7">
      <c r="A60" s="61"/>
      <c r="B60" s="61"/>
      <c r="C60" s="61"/>
      <c r="D60" s="61"/>
      <c r="E60" s="61"/>
      <c r="F60" s="61"/>
      <c r="G60" s="61"/>
    </row>
    <row r="61" spans="1:7">
      <c r="A61" s="61"/>
      <c r="B61" s="61"/>
      <c r="C61" s="61"/>
      <c r="D61" s="61"/>
      <c r="E61" s="61"/>
      <c r="F61" s="61"/>
      <c r="G61" s="61"/>
    </row>
    <row r="62" spans="1:7">
      <c r="A62" s="61"/>
      <c r="B62" s="61"/>
      <c r="C62" s="61"/>
      <c r="D62" s="61"/>
      <c r="E62" s="61"/>
      <c r="F62" s="61"/>
      <c r="G62" s="61"/>
    </row>
    <row r="63" spans="1:7">
      <c r="A63" s="61"/>
      <c r="B63" s="61"/>
      <c r="C63" s="61"/>
      <c r="D63" s="61"/>
      <c r="E63" s="61"/>
      <c r="F63" s="61"/>
      <c r="G63" s="61"/>
    </row>
    <row r="64" spans="1:7">
      <c r="A64" s="61"/>
      <c r="B64" s="61"/>
      <c r="C64" s="61"/>
      <c r="D64" s="61"/>
      <c r="E64" s="61"/>
      <c r="F64" s="61"/>
      <c r="G64" s="61"/>
    </row>
    <row r="65" spans="1:7">
      <c r="A65" s="61"/>
      <c r="B65" s="61"/>
      <c r="C65" s="61"/>
      <c r="D65" s="61"/>
      <c r="E65" s="61"/>
      <c r="F65" s="61"/>
      <c r="G65" s="61"/>
    </row>
    <row r="66" spans="1:7">
      <c r="A66" s="61"/>
      <c r="B66" s="61"/>
      <c r="C66" s="61"/>
      <c r="D66" s="61"/>
      <c r="E66" s="61"/>
      <c r="F66" s="61"/>
      <c r="G66" s="61"/>
    </row>
  </sheetData>
  <mergeCells count="1">
    <mergeCell ref="A1:G6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FF5AF-DC0D-41C0-94ED-F58909001B74}">
  <dimension ref="A1:AG36"/>
  <sheetViews>
    <sheetView tabSelected="1" topLeftCell="J1" zoomScaleNormal="100" workbookViewId="0">
      <selection activeCell="V8" sqref="V8"/>
    </sheetView>
  </sheetViews>
  <sheetFormatPr defaultRowHeight="15"/>
  <cols>
    <col min="1" max="1" width="25" customWidth="1"/>
    <col min="2" max="2" width="27.42578125" customWidth="1"/>
    <col min="3" max="3" width="11" customWidth="1"/>
    <col min="4" max="4" width="24.5703125" customWidth="1"/>
    <col min="5" max="5" width="19.140625" customWidth="1"/>
    <col min="6" max="6" width="17.42578125" customWidth="1"/>
    <col min="7" max="7" width="26.85546875" customWidth="1"/>
    <col min="8" max="8" width="15.85546875" customWidth="1"/>
    <col min="9" max="9" width="18.140625" customWidth="1"/>
    <col min="10" max="14" width="17.42578125" customWidth="1"/>
    <col min="15" max="15" width="18.140625" customWidth="1"/>
    <col min="16" max="16" width="21.5703125" customWidth="1"/>
    <col min="17" max="17" width="17.28515625" customWidth="1"/>
    <col min="18" max="18" width="16.5703125" customWidth="1"/>
    <col min="19" max="19" width="24.85546875" customWidth="1"/>
    <col min="20" max="20" width="14.5703125" customWidth="1"/>
    <col min="21" max="21" width="17.7109375" customWidth="1"/>
    <col min="22" max="22" width="18.42578125" customWidth="1"/>
    <col min="23" max="23" width="18.28515625" customWidth="1"/>
    <col min="24" max="24" width="18.140625" customWidth="1"/>
    <col min="25" max="26" width="14.7109375" customWidth="1"/>
    <col min="27" max="27" width="20.5703125" customWidth="1"/>
    <col min="28" max="28" width="18.140625" customWidth="1"/>
    <col min="29" max="29" width="26.42578125" customWidth="1"/>
    <col min="31" max="31" width="12.42578125" customWidth="1"/>
    <col min="32" max="33" width="14.7109375" customWidth="1"/>
    <col min="34" max="34" width="14.28515625" customWidth="1"/>
  </cols>
  <sheetData>
    <row r="1" spans="1:33" ht="15.75" thickBot="1">
      <c r="A1" s="62" t="s">
        <v>1</v>
      </c>
      <c r="B1" s="63"/>
      <c r="C1" s="63"/>
      <c r="D1" s="63"/>
      <c r="E1" s="64"/>
      <c r="F1" s="62" t="s">
        <v>2</v>
      </c>
      <c r="G1" s="63"/>
      <c r="H1" s="63"/>
      <c r="I1" s="63"/>
      <c r="J1" s="63"/>
      <c r="K1" s="63"/>
      <c r="L1" s="64"/>
    </row>
    <row r="2" spans="1:33" ht="15.75" thickBot="1">
      <c r="A2" s="65" t="s">
        <v>3</v>
      </c>
      <c r="B2" s="66"/>
      <c r="C2" s="62" t="s">
        <v>4</v>
      </c>
      <c r="D2" s="63"/>
      <c r="E2" s="62" t="s">
        <v>5</v>
      </c>
      <c r="F2" s="69"/>
      <c r="G2" s="70"/>
      <c r="H2" s="67" t="s">
        <v>6</v>
      </c>
      <c r="I2" s="68"/>
      <c r="J2" s="47" t="s">
        <v>7</v>
      </c>
      <c r="K2" s="44"/>
      <c r="L2" s="45">
        <f>COUNTA(A4:A53)</f>
        <v>0</v>
      </c>
    </row>
    <row r="3" spans="1:33" s="3" customFormat="1" ht="192">
      <c r="A3" s="46" t="s">
        <v>8</v>
      </c>
      <c r="B3" s="4" t="s">
        <v>9</v>
      </c>
      <c r="C3" s="7" t="s">
        <v>10</v>
      </c>
      <c r="D3" s="6" t="s">
        <v>11</v>
      </c>
      <c r="E3" s="6" t="s">
        <v>12</v>
      </c>
      <c r="F3" s="7" t="s">
        <v>13</v>
      </c>
      <c r="G3" s="5" t="s">
        <v>14</v>
      </c>
      <c r="H3" s="1" t="s">
        <v>15</v>
      </c>
      <c r="I3" s="1" t="s">
        <v>16</v>
      </c>
      <c r="J3" s="1" t="s">
        <v>17</v>
      </c>
      <c r="K3" s="8" t="s">
        <v>18</v>
      </c>
      <c r="L3" s="2" t="s">
        <v>19</v>
      </c>
      <c r="M3" s="8" t="s">
        <v>20</v>
      </c>
      <c r="N3" s="42" t="s">
        <v>21</v>
      </c>
      <c r="O3" s="10" t="s">
        <v>22</v>
      </c>
      <c r="P3" s="1" t="s">
        <v>23</v>
      </c>
      <c r="Q3" s="1" t="s">
        <v>24</v>
      </c>
      <c r="R3" s="1" t="s">
        <v>25</v>
      </c>
      <c r="S3" s="1" t="s">
        <v>26</v>
      </c>
      <c r="T3" s="1" t="s">
        <v>27</v>
      </c>
      <c r="U3" s="1" t="s">
        <v>28</v>
      </c>
      <c r="V3" s="1" t="s">
        <v>29</v>
      </c>
      <c r="W3" s="9" t="s">
        <v>30</v>
      </c>
      <c r="X3" s="9" t="s">
        <v>31</v>
      </c>
      <c r="Y3" s="10" t="s">
        <v>32</v>
      </c>
      <c r="Z3" s="10" t="s">
        <v>33</v>
      </c>
      <c r="AA3" s="1" t="s">
        <v>34</v>
      </c>
      <c r="AB3" s="1" t="s">
        <v>35</v>
      </c>
      <c r="AC3" s="43" t="s">
        <v>36</v>
      </c>
      <c r="AD3" s="43" t="s">
        <v>37</v>
      </c>
      <c r="AE3" s="1" t="s">
        <v>38</v>
      </c>
      <c r="AF3" s="1" t="s">
        <v>39</v>
      </c>
      <c r="AG3" s="1" t="s">
        <v>40</v>
      </c>
    </row>
    <row r="4" spans="1:33">
      <c r="AA4" s="41"/>
      <c r="AC4" t="e">
        <f>AVERAGE(AD4:AF4)</f>
        <v>#DIV/0!</v>
      </c>
    </row>
    <row r="5" spans="1:33">
      <c r="AC5" t="e">
        <f t="shared" ref="AC5:AC36" si="0">AVERAGE(AD5:AF5)</f>
        <v>#DIV/0!</v>
      </c>
    </row>
    <row r="6" spans="1:33">
      <c r="AC6" t="e">
        <f t="shared" si="0"/>
        <v>#DIV/0!</v>
      </c>
    </row>
    <row r="7" spans="1:33">
      <c r="U7" t="s">
        <v>41</v>
      </c>
      <c r="AC7" t="e">
        <f t="shared" si="0"/>
        <v>#DIV/0!</v>
      </c>
    </row>
    <row r="8" spans="1:33">
      <c r="AC8" t="e">
        <f t="shared" si="0"/>
        <v>#DIV/0!</v>
      </c>
    </row>
    <row r="9" spans="1:33">
      <c r="AC9" t="e">
        <f t="shared" si="0"/>
        <v>#DIV/0!</v>
      </c>
    </row>
    <row r="10" spans="1:33">
      <c r="AC10" t="e">
        <f t="shared" si="0"/>
        <v>#DIV/0!</v>
      </c>
    </row>
    <row r="11" spans="1:33">
      <c r="AC11" t="e">
        <f t="shared" si="0"/>
        <v>#DIV/0!</v>
      </c>
    </row>
    <row r="12" spans="1:33">
      <c r="AC12" t="e">
        <f t="shared" si="0"/>
        <v>#DIV/0!</v>
      </c>
    </row>
    <row r="13" spans="1:33">
      <c r="AC13" t="e">
        <f t="shared" si="0"/>
        <v>#DIV/0!</v>
      </c>
    </row>
    <row r="14" spans="1:33">
      <c r="AC14" t="e">
        <f t="shared" si="0"/>
        <v>#DIV/0!</v>
      </c>
    </row>
    <row r="15" spans="1:33">
      <c r="AC15" t="e">
        <f t="shared" si="0"/>
        <v>#DIV/0!</v>
      </c>
    </row>
    <row r="16" spans="1:33">
      <c r="AC16" t="e">
        <f t="shared" si="0"/>
        <v>#DIV/0!</v>
      </c>
    </row>
    <row r="17" spans="29:29">
      <c r="AC17" t="e">
        <f t="shared" si="0"/>
        <v>#DIV/0!</v>
      </c>
    </row>
    <row r="18" spans="29:29">
      <c r="AC18" t="e">
        <f t="shared" si="0"/>
        <v>#DIV/0!</v>
      </c>
    </row>
    <row r="19" spans="29:29">
      <c r="AC19" t="e">
        <f t="shared" si="0"/>
        <v>#DIV/0!</v>
      </c>
    </row>
    <row r="20" spans="29:29">
      <c r="AC20" t="e">
        <f t="shared" si="0"/>
        <v>#DIV/0!</v>
      </c>
    </row>
    <row r="21" spans="29:29">
      <c r="AC21" t="e">
        <f t="shared" si="0"/>
        <v>#DIV/0!</v>
      </c>
    </row>
    <row r="22" spans="29:29">
      <c r="AC22" t="e">
        <f t="shared" si="0"/>
        <v>#DIV/0!</v>
      </c>
    </row>
    <row r="23" spans="29:29">
      <c r="AC23" t="e">
        <f t="shared" si="0"/>
        <v>#DIV/0!</v>
      </c>
    </row>
    <row r="24" spans="29:29">
      <c r="AC24" t="e">
        <f t="shared" si="0"/>
        <v>#DIV/0!</v>
      </c>
    </row>
    <row r="25" spans="29:29">
      <c r="AC25" t="e">
        <f t="shared" si="0"/>
        <v>#DIV/0!</v>
      </c>
    </row>
    <row r="26" spans="29:29">
      <c r="AC26" t="e">
        <f t="shared" si="0"/>
        <v>#DIV/0!</v>
      </c>
    </row>
    <row r="27" spans="29:29">
      <c r="AC27" t="e">
        <f t="shared" si="0"/>
        <v>#DIV/0!</v>
      </c>
    </row>
    <row r="28" spans="29:29">
      <c r="AC28" t="e">
        <f t="shared" si="0"/>
        <v>#DIV/0!</v>
      </c>
    </row>
    <row r="29" spans="29:29">
      <c r="AC29" t="e">
        <f t="shared" si="0"/>
        <v>#DIV/0!</v>
      </c>
    </row>
    <row r="30" spans="29:29">
      <c r="AC30" t="e">
        <f t="shared" si="0"/>
        <v>#DIV/0!</v>
      </c>
    </row>
    <row r="31" spans="29:29">
      <c r="AC31" t="e">
        <f t="shared" si="0"/>
        <v>#DIV/0!</v>
      </c>
    </row>
    <row r="32" spans="29:29">
      <c r="AC32" t="e">
        <f t="shared" si="0"/>
        <v>#DIV/0!</v>
      </c>
    </row>
    <row r="33" spans="29:29">
      <c r="AC33" t="e">
        <f t="shared" si="0"/>
        <v>#DIV/0!</v>
      </c>
    </row>
    <row r="34" spans="29:29">
      <c r="AC34" t="e">
        <f t="shared" si="0"/>
        <v>#DIV/0!</v>
      </c>
    </row>
    <row r="35" spans="29:29">
      <c r="AC35" t="e">
        <f t="shared" si="0"/>
        <v>#DIV/0!</v>
      </c>
    </row>
    <row r="36" spans="29:29">
      <c r="AC36" t="e">
        <f t="shared" si="0"/>
        <v>#DIV/0!</v>
      </c>
    </row>
  </sheetData>
  <mergeCells count="6">
    <mergeCell ref="A1:E1"/>
    <mergeCell ref="A2:B2"/>
    <mergeCell ref="C2:D2"/>
    <mergeCell ref="H2:I2"/>
    <mergeCell ref="E2:G2"/>
    <mergeCell ref="F1:L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98B71-C96C-4F4F-B0CB-B65FB79B62B5}">
  <dimension ref="A1:AT96"/>
  <sheetViews>
    <sheetView workbookViewId="0">
      <selection activeCell="N6" sqref="N6"/>
    </sheetView>
  </sheetViews>
  <sheetFormatPr defaultRowHeight="15"/>
  <cols>
    <col min="2" max="2" width="19.140625" bestFit="1" customWidth="1"/>
    <col min="8" max="8" width="9.5703125" bestFit="1" customWidth="1"/>
    <col min="9" max="9" width="10.7109375" bestFit="1" customWidth="1"/>
    <col min="11" max="11" width="12.5703125" bestFit="1" customWidth="1"/>
    <col min="12" max="12" width="11.5703125" bestFit="1" customWidth="1"/>
    <col min="13" max="13" width="12.5703125" bestFit="1" customWidth="1"/>
    <col min="14" max="14" width="12.5703125" customWidth="1"/>
    <col min="15" max="15" width="12.5703125" style="40" customWidth="1"/>
    <col min="16" max="16" width="10.7109375" bestFit="1" customWidth="1"/>
    <col min="17" max="17" width="12.5703125" bestFit="1" customWidth="1"/>
    <col min="18" max="18" width="11.5703125" bestFit="1" customWidth="1"/>
    <col min="19" max="19" width="9.7109375" bestFit="1" customWidth="1"/>
    <col min="20" max="21" width="12.5703125" bestFit="1" customWidth="1"/>
    <col min="22" max="24" width="12.5703125" customWidth="1"/>
    <col min="25" max="25" width="9.7109375" bestFit="1" customWidth="1"/>
    <col min="26" max="26" width="12.5703125" bestFit="1" customWidth="1"/>
    <col min="27" max="27" width="11.5703125" bestFit="1" customWidth="1"/>
    <col min="28" max="28" width="12.7109375" bestFit="1" customWidth="1"/>
    <col min="29" max="30" width="15.5703125" customWidth="1"/>
    <col min="31" max="31" width="12.5703125" bestFit="1" customWidth="1"/>
    <col min="32" max="37" width="12.5703125" customWidth="1"/>
    <col min="38" max="38" width="9.7109375" bestFit="1" customWidth="1"/>
    <col min="39" max="39" width="9.7109375" customWidth="1"/>
    <col min="40" max="40" width="10.85546875" customWidth="1"/>
    <col min="41" max="41" width="10.140625" customWidth="1"/>
    <col min="42" max="42" width="11.85546875" customWidth="1"/>
    <col min="44" max="44" width="12" customWidth="1"/>
    <col min="45" max="45" width="10.7109375" customWidth="1"/>
    <col min="46" max="46" width="13" customWidth="1"/>
  </cols>
  <sheetData>
    <row r="1" spans="1:46" s="20" customFormat="1" ht="75">
      <c r="A1" s="11" t="s">
        <v>42</v>
      </c>
      <c r="B1" s="11" t="s">
        <v>43</v>
      </c>
      <c r="C1" s="11" t="s">
        <v>44</v>
      </c>
      <c r="D1" s="11" t="s">
        <v>45</v>
      </c>
      <c r="E1" s="11" t="s">
        <v>46</v>
      </c>
      <c r="F1" s="11" t="s">
        <v>47</v>
      </c>
      <c r="G1" s="11" t="s">
        <v>48</v>
      </c>
      <c r="H1" s="11" t="s">
        <v>49</v>
      </c>
      <c r="I1" s="12" t="s">
        <v>50</v>
      </c>
      <c r="J1" s="13" t="s">
        <v>51</v>
      </c>
      <c r="K1" s="13" t="s">
        <v>52</v>
      </c>
      <c r="L1" s="13" t="s">
        <v>53</v>
      </c>
      <c r="M1" s="14" t="s">
        <v>54</v>
      </c>
      <c r="N1" s="14" t="s">
        <v>55</v>
      </c>
      <c r="O1" s="16" t="s">
        <v>56</v>
      </c>
      <c r="P1" s="12" t="s">
        <v>57</v>
      </c>
      <c r="Q1" s="13" t="s">
        <v>58</v>
      </c>
      <c r="R1" s="13" t="s">
        <v>59</v>
      </c>
      <c r="S1" s="17" t="s">
        <v>60</v>
      </c>
      <c r="T1" s="13" t="s">
        <v>61</v>
      </c>
      <c r="U1" s="13" t="s">
        <v>62</v>
      </c>
      <c r="V1" s="12" t="s">
        <v>63</v>
      </c>
      <c r="W1" s="13" t="s">
        <v>64</v>
      </c>
      <c r="X1" s="13" t="s">
        <v>65</v>
      </c>
      <c r="Y1" s="12" t="s">
        <v>66</v>
      </c>
      <c r="Z1" s="13" t="s">
        <v>67</v>
      </c>
      <c r="AA1" s="13" t="s">
        <v>68</v>
      </c>
      <c r="AB1" s="18" t="s">
        <v>69</v>
      </c>
      <c r="AC1" s="19" t="s">
        <v>70</v>
      </c>
      <c r="AD1" s="19" t="s">
        <v>71</v>
      </c>
      <c r="AE1" s="49" t="s">
        <v>72</v>
      </c>
      <c r="AF1" s="50" t="s">
        <v>73</v>
      </c>
      <c r="AG1" s="15" t="s">
        <v>74</v>
      </c>
      <c r="AH1" s="15" t="s">
        <v>75</v>
      </c>
      <c r="AI1" s="15" t="s">
        <v>76</v>
      </c>
      <c r="AJ1" s="15" t="s">
        <v>77</v>
      </c>
      <c r="AK1" s="16" t="s">
        <v>78</v>
      </c>
      <c r="AL1" s="11" t="s">
        <v>79</v>
      </c>
      <c r="AM1" s="20" t="s">
        <v>80</v>
      </c>
      <c r="AN1" s="20" t="s">
        <v>81</v>
      </c>
      <c r="AO1" s="20" t="s">
        <v>82</v>
      </c>
      <c r="AP1" s="20" t="s">
        <v>83</v>
      </c>
      <c r="AQ1" s="20" t="s">
        <v>84</v>
      </c>
      <c r="AR1" s="20" t="s">
        <v>85</v>
      </c>
      <c r="AS1" s="11" t="s">
        <v>86</v>
      </c>
      <c r="AT1" s="11" t="s">
        <v>87</v>
      </c>
    </row>
    <row r="2" spans="1:46">
      <c r="G2" s="21"/>
      <c r="H2" s="21"/>
      <c r="I2" s="22"/>
      <c r="J2" s="23"/>
      <c r="K2" s="51"/>
      <c r="L2" s="51"/>
      <c r="M2" s="51"/>
      <c r="N2" s="24"/>
      <c r="O2" s="26">
        <f>M2*0.25</f>
        <v>0</v>
      </c>
      <c r="P2" s="22"/>
      <c r="Q2" s="24"/>
      <c r="R2" s="24"/>
      <c r="S2" s="27"/>
      <c r="T2" s="24"/>
      <c r="U2" s="24"/>
      <c r="V2" s="28"/>
      <c r="W2" s="24"/>
      <c r="X2" s="24"/>
      <c r="Y2" s="22"/>
      <c r="Z2" s="24"/>
      <c r="AA2" s="24"/>
      <c r="AB2" s="29">
        <f t="shared" ref="AB2:AB18" si="0">SUM(K2+Q2+T2+W2+Z2)</f>
        <v>0</v>
      </c>
      <c r="AC2" s="24">
        <f t="shared" ref="AC2:AC18" si="1">SUM(L2+R2+U2+X2+AA2)</f>
        <v>0</v>
      </c>
      <c r="AD2" s="25">
        <f t="shared" ref="AD2:AD18" si="2">SUM(AB2:AC2)</f>
        <v>0</v>
      </c>
      <c r="AE2" s="25" t="e">
        <f t="shared" ref="AE2:AE18" si="3">AVERAGE(K2,Q2,T2,W2,Z2)</f>
        <v>#DIV/0!</v>
      </c>
      <c r="AF2" s="33" t="str">
        <f t="shared" ref="AF2:AF16" si="4">IF((K2+L2)&gt;5000, "1", "0")</f>
        <v>0</v>
      </c>
      <c r="AG2" s="31" t="str">
        <f t="shared" ref="AG2:AG16" si="5">IF((Q2+R2)&gt;5000, "1", "0")</f>
        <v>0</v>
      </c>
      <c r="AH2" s="31" t="str">
        <f t="shared" ref="AH2:AH16" si="6">IF((T2+U2)&gt;5000, "1", "0")</f>
        <v>0</v>
      </c>
      <c r="AI2" s="31" t="str">
        <f t="shared" ref="AI2:AI16" si="7">IF((W2+X2)&gt;5000, "1", "0")</f>
        <v>0</v>
      </c>
      <c r="AJ2" s="31" t="str">
        <f t="shared" ref="AJ2:AJ16" si="8">IF((Z2+AA2)&gt;5000, "1", "0")</f>
        <v>0</v>
      </c>
      <c r="AK2" s="52">
        <f>COUNTIF(AF2:AJ2, "1")</f>
        <v>0</v>
      </c>
      <c r="AL2" s="30"/>
      <c r="AM2" s="30" t="str">
        <f t="shared" ref="AM2:AM18" si="9">IF(AND(K2&gt;0, Q2&gt;0), "Yes", "No")</f>
        <v>No</v>
      </c>
      <c r="AN2" s="30" t="e">
        <f t="shared" ref="AN2:AN18" si="10">IF(AND(AE2&gt;=O2,AM2="YES"), "RL", "No")</f>
        <v>#DIV/0!</v>
      </c>
      <c r="AO2" t="str">
        <f>IF(AND(AK2=4), "Yes", "No")</f>
        <v>No</v>
      </c>
      <c r="AP2" t="str">
        <f>IF(AND(AD2&gt;20000,AO2= "Yes"),"SRL i", "No")</f>
        <v>No</v>
      </c>
      <c r="AQ2" t="str">
        <f t="shared" ref="AQ2:AQ18" si="11">IF(AND(K2&gt;0, Q2&gt;0), "Yes", "No")</f>
        <v>No</v>
      </c>
      <c r="AR2" t="str">
        <f t="shared" ref="AR2:AR18" si="12">IF(AND(AQ2="Yes",AB2&gt; M2),"SRL ii", "No")</f>
        <v>No</v>
      </c>
      <c r="AT2" s="20" t="s">
        <v>88</v>
      </c>
    </row>
    <row r="3" spans="1:46">
      <c r="G3" s="21"/>
      <c r="H3" s="21"/>
      <c r="I3" s="22"/>
      <c r="J3" s="23"/>
      <c r="K3" s="24"/>
      <c r="L3" s="24"/>
      <c r="M3" s="25"/>
      <c r="N3" s="24"/>
      <c r="O3" s="26">
        <f>M3*0.25</f>
        <v>0</v>
      </c>
      <c r="P3" s="22"/>
      <c r="Q3" s="24"/>
      <c r="R3" s="24"/>
      <c r="S3" s="27"/>
      <c r="T3" s="24"/>
      <c r="U3" s="24"/>
      <c r="V3" s="28"/>
      <c r="W3" s="24"/>
      <c r="X3" s="24"/>
      <c r="Y3" s="22"/>
      <c r="Z3" s="24"/>
      <c r="AA3" s="24"/>
      <c r="AB3" s="29">
        <f t="shared" si="0"/>
        <v>0</v>
      </c>
      <c r="AC3" s="24">
        <f t="shared" si="1"/>
        <v>0</v>
      </c>
      <c r="AD3" s="25">
        <f t="shared" si="2"/>
        <v>0</v>
      </c>
      <c r="AE3" s="25" t="e">
        <f t="shared" si="3"/>
        <v>#DIV/0!</v>
      </c>
      <c r="AF3" s="33" t="str">
        <f t="shared" si="4"/>
        <v>0</v>
      </c>
      <c r="AG3" s="31" t="str">
        <f t="shared" si="5"/>
        <v>0</v>
      </c>
      <c r="AH3" s="31" t="str">
        <f t="shared" si="6"/>
        <v>0</v>
      </c>
      <c r="AI3" s="31" t="str">
        <f t="shared" si="7"/>
        <v>0</v>
      </c>
      <c r="AJ3" s="31" t="str">
        <f t="shared" si="8"/>
        <v>0</v>
      </c>
      <c r="AK3" s="52">
        <f t="shared" ref="AK3:AK18" si="13">COUNTIF(AF3:AJ3, "1")</f>
        <v>0</v>
      </c>
      <c r="AL3" s="30"/>
      <c r="AM3" s="30" t="str">
        <f t="shared" si="9"/>
        <v>No</v>
      </c>
      <c r="AN3" s="30" t="e">
        <f t="shared" si="10"/>
        <v>#DIV/0!</v>
      </c>
      <c r="AO3" t="str">
        <f t="shared" ref="AO3:AO18" si="14">IF(AND(AK3=4), "Yes", "No")</f>
        <v>No</v>
      </c>
      <c r="AP3" t="str">
        <f t="shared" ref="AP3:AP18" si="15">IF(AND(AD3&gt;20000,AO3= "Yes"),"SRL i", "No")</f>
        <v>No</v>
      </c>
      <c r="AQ3" t="str">
        <f t="shared" si="11"/>
        <v>No</v>
      </c>
      <c r="AR3" t="str">
        <f t="shared" si="12"/>
        <v>No</v>
      </c>
      <c r="AT3" s="20"/>
    </row>
    <row r="4" spans="1:46">
      <c r="G4" s="21"/>
      <c r="H4" s="21"/>
      <c r="I4" s="22"/>
      <c r="J4" s="23"/>
      <c r="K4" s="31"/>
      <c r="L4" s="31"/>
      <c r="M4" s="32"/>
      <c r="N4" s="31"/>
      <c r="O4" s="26">
        <f t="shared" ref="O4:O18" si="16">M4*0.25</f>
        <v>0</v>
      </c>
      <c r="P4" s="22"/>
      <c r="Q4" s="31"/>
      <c r="R4" s="31"/>
      <c r="S4" s="27"/>
      <c r="T4" s="31"/>
      <c r="U4" s="31"/>
      <c r="V4" s="33"/>
      <c r="W4" s="31"/>
      <c r="X4" s="31"/>
      <c r="Y4" s="22"/>
      <c r="Z4" s="31"/>
      <c r="AA4" s="31"/>
      <c r="AB4" s="29">
        <f t="shared" si="0"/>
        <v>0</v>
      </c>
      <c r="AC4" s="24">
        <f t="shared" si="1"/>
        <v>0</v>
      </c>
      <c r="AD4" s="25">
        <f t="shared" si="2"/>
        <v>0</v>
      </c>
      <c r="AE4" s="25" t="e">
        <f t="shared" si="3"/>
        <v>#DIV/0!</v>
      </c>
      <c r="AF4" s="33" t="str">
        <f t="shared" si="4"/>
        <v>0</v>
      </c>
      <c r="AG4" s="31" t="str">
        <f t="shared" si="5"/>
        <v>0</v>
      </c>
      <c r="AH4" s="31" t="str">
        <f t="shared" si="6"/>
        <v>0</v>
      </c>
      <c r="AI4" s="31" t="str">
        <f t="shared" si="7"/>
        <v>0</v>
      </c>
      <c r="AJ4" s="31" t="str">
        <f t="shared" si="8"/>
        <v>0</v>
      </c>
      <c r="AK4" s="52">
        <f t="shared" si="13"/>
        <v>0</v>
      </c>
      <c r="AL4" s="30"/>
      <c r="AM4" s="30" t="str">
        <f t="shared" si="9"/>
        <v>No</v>
      </c>
      <c r="AN4" s="30" t="e">
        <f t="shared" si="10"/>
        <v>#DIV/0!</v>
      </c>
      <c r="AO4" t="str">
        <f t="shared" si="14"/>
        <v>No</v>
      </c>
      <c r="AP4" t="str">
        <f t="shared" si="15"/>
        <v>No</v>
      </c>
      <c r="AQ4" t="str">
        <f t="shared" si="11"/>
        <v>No</v>
      </c>
      <c r="AR4" t="str">
        <f t="shared" si="12"/>
        <v>No</v>
      </c>
      <c r="AT4" s="20"/>
    </row>
    <row r="5" spans="1:46">
      <c r="G5" s="21"/>
      <c r="H5" s="21"/>
      <c r="I5" s="22"/>
      <c r="J5" s="23"/>
      <c r="K5" s="31"/>
      <c r="L5" s="31"/>
      <c r="M5" s="32"/>
      <c r="N5" s="23"/>
      <c r="O5" s="26">
        <f t="shared" si="16"/>
        <v>0</v>
      </c>
      <c r="P5" s="22"/>
      <c r="Q5" s="31"/>
      <c r="R5" s="31"/>
      <c r="S5" s="27"/>
      <c r="T5" s="31"/>
      <c r="U5" s="31"/>
      <c r="V5" s="33"/>
      <c r="W5" s="31"/>
      <c r="X5" s="31"/>
      <c r="Y5" s="22"/>
      <c r="Z5" s="31"/>
      <c r="AA5" s="31"/>
      <c r="AB5" s="29">
        <f t="shared" si="0"/>
        <v>0</v>
      </c>
      <c r="AC5" s="24">
        <f t="shared" si="1"/>
        <v>0</v>
      </c>
      <c r="AD5" s="25">
        <f t="shared" si="2"/>
        <v>0</v>
      </c>
      <c r="AE5" s="25" t="e">
        <f t="shared" si="3"/>
        <v>#DIV/0!</v>
      </c>
      <c r="AF5" s="33" t="str">
        <f t="shared" si="4"/>
        <v>0</v>
      </c>
      <c r="AG5" s="31" t="str">
        <f t="shared" si="5"/>
        <v>0</v>
      </c>
      <c r="AH5" s="31" t="str">
        <f t="shared" si="6"/>
        <v>0</v>
      </c>
      <c r="AI5" s="31" t="str">
        <f t="shared" si="7"/>
        <v>0</v>
      </c>
      <c r="AJ5" s="31" t="str">
        <f t="shared" si="8"/>
        <v>0</v>
      </c>
      <c r="AK5" s="52">
        <f t="shared" si="13"/>
        <v>0</v>
      </c>
      <c r="AL5" s="30"/>
      <c r="AM5" s="30" t="str">
        <f t="shared" si="9"/>
        <v>No</v>
      </c>
      <c r="AN5" s="30" t="e">
        <f t="shared" si="10"/>
        <v>#DIV/0!</v>
      </c>
      <c r="AO5" t="str">
        <f t="shared" si="14"/>
        <v>No</v>
      </c>
      <c r="AP5" t="str">
        <f t="shared" si="15"/>
        <v>No</v>
      </c>
      <c r="AQ5" t="str">
        <f t="shared" si="11"/>
        <v>No</v>
      </c>
      <c r="AR5" t="str">
        <f t="shared" si="12"/>
        <v>No</v>
      </c>
      <c r="AT5" s="20"/>
    </row>
    <row r="6" spans="1:46">
      <c r="G6" s="21"/>
      <c r="H6" s="21"/>
      <c r="I6" s="22"/>
      <c r="J6" s="23"/>
      <c r="K6" s="24"/>
      <c r="L6" s="24"/>
      <c r="M6" s="25"/>
      <c r="N6" s="23"/>
      <c r="O6" s="26">
        <f t="shared" si="16"/>
        <v>0</v>
      </c>
      <c r="P6" s="22"/>
      <c r="Q6" s="24"/>
      <c r="R6" s="24"/>
      <c r="S6" s="27"/>
      <c r="T6" s="24"/>
      <c r="U6" s="24"/>
      <c r="V6" s="28"/>
      <c r="W6" s="24"/>
      <c r="X6" s="24"/>
      <c r="Y6" s="22"/>
      <c r="Z6" s="24"/>
      <c r="AA6" s="24"/>
      <c r="AB6" s="29">
        <f t="shared" si="0"/>
        <v>0</v>
      </c>
      <c r="AC6" s="24">
        <f t="shared" si="1"/>
        <v>0</v>
      </c>
      <c r="AD6" s="25">
        <f t="shared" si="2"/>
        <v>0</v>
      </c>
      <c r="AE6" s="25" t="e">
        <f t="shared" si="3"/>
        <v>#DIV/0!</v>
      </c>
      <c r="AF6" s="33" t="str">
        <f t="shared" si="4"/>
        <v>0</v>
      </c>
      <c r="AG6" s="31" t="str">
        <f t="shared" si="5"/>
        <v>0</v>
      </c>
      <c r="AH6" s="31" t="str">
        <f t="shared" si="6"/>
        <v>0</v>
      </c>
      <c r="AI6" s="31" t="str">
        <f t="shared" si="7"/>
        <v>0</v>
      </c>
      <c r="AJ6" s="31" t="str">
        <f t="shared" si="8"/>
        <v>0</v>
      </c>
      <c r="AK6" s="52">
        <f t="shared" si="13"/>
        <v>0</v>
      </c>
      <c r="AL6" s="30"/>
      <c r="AM6" s="30" t="str">
        <f t="shared" si="9"/>
        <v>No</v>
      </c>
      <c r="AN6" s="30" t="e">
        <f t="shared" si="10"/>
        <v>#DIV/0!</v>
      </c>
      <c r="AO6" t="str">
        <f t="shared" si="14"/>
        <v>No</v>
      </c>
      <c r="AP6" t="str">
        <f t="shared" si="15"/>
        <v>No</v>
      </c>
      <c r="AQ6" t="str">
        <f t="shared" si="11"/>
        <v>No</v>
      </c>
      <c r="AR6" t="str">
        <f t="shared" si="12"/>
        <v>No</v>
      </c>
      <c r="AT6" s="20"/>
    </row>
    <row r="7" spans="1:46">
      <c r="G7" s="21"/>
      <c r="H7" s="21"/>
      <c r="I7" s="22"/>
      <c r="J7" s="23"/>
      <c r="K7" s="24"/>
      <c r="L7" s="24"/>
      <c r="M7" s="25"/>
      <c r="N7" s="23"/>
      <c r="O7" s="26">
        <f t="shared" si="16"/>
        <v>0</v>
      </c>
      <c r="P7" s="22"/>
      <c r="Q7" s="24"/>
      <c r="R7" s="24"/>
      <c r="S7" s="27"/>
      <c r="T7" s="24"/>
      <c r="U7" s="24"/>
      <c r="V7" s="28"/>
      <c r="W7" s="24"/>
      <c r="X7" s="24"/>
      <c r="Y7" s="22"/>
      <c r="Z7" s="24"/>
      <c r="AA7" s="24"/>
      <c r="AB7" s="29">
        <f t="shared" si="0"/>
        <v>0</v>
      </c>
      <c r="AC7" s="24">
        <f t="shared" si="1"/>
        <v>0</v>
      </c>
      <c r="AD7" s="25">
        <f t="shared" si="2"/>
        <v>0</v>
      </c>
      <c r="AE7" s="25" t="e">
        <f t="shared" si="3"/>
        <v>#DIV/0!</v>
      </c>
      <c r="AF7" s="33" t="str">
        <f t="shared" si="4"/>
        <v>0</v>
      </c>
      <c r="AG7" s="31" t="str">
        <f t="shared" si="5"/>
        <v>0</v>
      </c>
      <c r="AH7" s="31" t="str">
        <f t="shared" si="6"/>
        <v>0</v>
      </c>
      <c r="AI7" s="31" t="str">
        <f t="shared" si="7"/>
        <v>0</v>
      </c>
      <c r="AJ7" s="31" t="str">
        <f t="shared" si="8"/>
        <v>0</v>
      </c>
      <c r="AK7" s="52">
        <f t="shared" si="13"/>
        <v>0</v>
      </c>
      <c r="AL7" s="30"/>
      <c r="AM7" s="30" t="str">
        <f t="shared" si="9"/>
        <v>No</v>
      </c>
      <c r="AN7" s="30" t="e">
        <f t="shared" si="10"/>
        <v>#DIV/0!</v>
      </c>
      <c r="AO7" t="str">
        <f t="shared" si="14"/>
        <v>No</v>
      </c>
      <c r="AP7" t="str">
        <f t="shared" si="15"/>
        <v>No</v>
      </c>
      <c r="AQ7" t="str">
        <f t="shared" si="11"/>
        <v>No</v>
      </c>
      <c r="AR7" t="str">
        <f t="shared" si="12"/>
        <v>No</v>
      </c>
      <c r="AT7" s="20"/>
    </row>
    <row r="8" spans="1:46" ht="15.75" customHeight="1">
      <c r="G8" s="21"/>
      <c r="H8" s="21"/>
      <c r="I8" s="22"/>
      <c r="J8" s="23"/>
      <c r="K8" s="24"/>
      <c r="L8" s="24"/>
      <c r="M8" s="25"/>
      <c r="N8" s="23"/>
      <c r="O8" s="26">
        <f t="shared" si="16"/>
        <v>0</v>
      </c>
      <c r="P8" s="22"/>
      <c r="Q8" s="24"/>
      <c r="R8" s="24"/>
      <c r="S8" s="27"/>
      <c r="T8" s="24"/>
      <c r="U8" s="24"/>
      <c r="V8" s="28"/>
      <c r="W8" s="24"/>
      <c r="X8" s="24"/>
      <c r="Y8" s="22"/>
      <c r="Z8" s="24"/>
      <c r="AA8" s="24"/>
      <c r="AB8" s="29">
        <f t="shared" si="0"/>
        <v>0</v>
      </c>
      <c r="AC8" s="24">
        <f t="shared" si="1"/>
        <v>0</v>
      </c>
      <c r="AD8" s="25">
        <f t="shared" si="2"/>
        <v>0</v>
      </c>
      <c r="AE8" s="25" t="e">
        <f t="shared" si="3"/>
        <v>#DIV/0!</v>
      </c>
      <c r="AF8" s="33" t="str">
        <f t="shared" si="4"/>
        <v>0</v>
      </c>
      <c r="AG8" s="31" t="str">
        <f t="shared" si="5"/>
        <v>0</v>
      </c>
      <c r="AH8" s="31" t="str">
        <f t="shared" si="6"/>
        <v>0</v>
      </c>
      <c r="AI8" s="31" t="str">
        <f t="shared" si="7"/>
        <v>0</v>
      </c>
      <c r="AJ8" s="31" t="str">
        <f t="shared" si="8"/>
        <v>0</v>
      </c>
      <c r="AK8" s="52">
        <f t="shared" si="13"/>
        <v>0</v>
      </c>
      <c r="AL8" s="30"/>
      <c r="AM8" s="30" t="str">
        <f t="shared" si="9"/>
        <v>No</v>
      </c>
      <c r="AN8" s="30" t="e">
        <f t="shared" si="10"/>
        <v>#DIV/0!</v>
      </c>
      <c r="AO8" t="str">
        <f t="shared" si="14"/>
        <v>No</v>
      </c>
      <c r="AP8" t="str">
        <f t="shared" si="15"/>
        <v>No</v>
      </c>
      <c r="AQ8" t="str">
        <f t="shared" si="11"/>
        <v>No</v>
      </c>
      <c r="AR8" t="str">
        <f t="shared" si="12"/>
        <v>No</v>
      </c>
      <c r="AT8" s="20"/>
    </row>
    <row r="9" spans="1:46">
      <c r="G9" s="21"/>
      <c r="H9" s="21"/>
      <c r="I9" s="22"/>
      <c r="J9" s="23"/>
      <c r="K9" s="24"/>
      <c r="L9" s="24"/>
      <c r="M9" s="25"/>
      <c r="N9" s="23"/>
      <c r="O9" s="26">
        <f t="shared" si="16"/>
        <v>0</v>
      </c>
      <c r="P9" s="22"/>
      <c r="Q9" s="24"/>
      <c r="R9" s="24"/>
      <c r="S9" s="27"/>
      <c r="T9" s="24"/>
      <c r="U9" s="24"/>
      <c r="V9" s="28"/>
      <c r="W9" s="24"/>
      <c r="X9" s="24"/>
      <c r="Y9" s="22"/>
      <c r="Z9" s="24"/>
      <c r="AA9" s="24"/>
      <c r="AB9" s="29">
        <f t="shared" si="0"/>
        <v>0</v>
      </c>
      <c r="AC9" s="24">
        <f t="shared" si="1"/>
        <v>0</v>
      </c>
      <c r="AD9" s="25">
        <f t="shared" si="2"/>
        <v>0</v>
      </c>
      <c r="AE9" s="25" t="e">
        <f t="shared" si="3"/>
        <v>#DIV/0!</v>
      </c>
      <c r="AF9" s="33" t="str">
        <f t="shared" si="4"/>
        <v>0</v>
      </c>
      <c r="AG9" s="31" t="str">
        <f t="shared" si="5"/>
        <v>0</v>
      </c>
      <c r="AH9" s="31" t="str">
        <f t="shared" si="6"/>
        <v>0</v>
      </c>
      <c r="AI9" s="31" t="str">
        <f t="shared" si="7"/>
        <v>0</v>
      </c>
      <c r="AJ9" s="31" t="str">
        <f t="shared" si="8"/>
        <v>0</v>
      </c>
      <c r="AK9" s="52">
        <f t="shared" si="13"/>
        <v>0</v>
      </c>
      <c r="AL9" s="30"/>
      <c r="AM9" s="30" t="str">
        <f t="shared" si="9"/>
        <v>No</v>
      </c>
      <c r="AN9" s="30" t="e">
        <f t="shared" si="10"/>
        <v>#DIV/0!</v>
      </c>
      <c r="AO9" t="str">
        <f t="shared" si="14"/>
        <v>No</v>
      </c>
      <c r="AP9" t="str">
        <f t="shared" si="15"/>
        <v>No</v>
      </c>
      <c r="AQ9" t="str">
        <f t="shared" si="11"/>
        <v>No</v>
      </c>
      <c r="AR9" t="str">
        <f t="shared" si="12"/>
        <v>No</v>
      </c>
      <c r="AT9" s="20"/>
    </row>
    <row r="10" spans="1:46">
      <c r="G10" s="21"/>
      <c r="H10" s="21"/>
      <c r="I10" s="22"/>
      <c r="J10" s="23"/>
      <c r="K10" s="24"/>
      <c r="L10" s="24"/>
      <c r="M10" s="32"/>
      <c r="N10" s="23"/>
      <c r="O10" s="26">
        <f t="shared" si="16"/>
        <v>0</v>
      </c>
      <c r="P10" s="22"/>
      <c r="Q10" s="24"/>
      <c r="R10" s="24"/>
      <c r="S10" s="27"/>
      <c r="T10" s="24"/>
      <c r="U10" s="24"/>
      <c r="V10" s="28"/>
      <c r="W10" s="24"/>
      <c r="X10" s="24"/>
      <c r="Y10" s="22"/>
      <c r="Z10" s="24"/>
      <c r="AA10" s="24"/>
      <c r="AB10" s="29">
        <f t="shared" si="0"/>
        <v>0</v>
      </c>
      <c r="AC10" s="24">
        <f t="shared" si="1"/>
        <v>0</v>
      </c>
      <c r="AD10" s="25">
        <f t="shared" si="2"/>
        <v>0</v>
      </c>
      <c r="AE10" s="25" t="e">
        <f t="shared" si="3"/>
        <v>#DIV/0!</v>
      </c>
      <c r="AF10" s="33" t="str">
        <f t="shared" si="4"/>
        <v>0</v>
      </c>
      <c r="AG10" s="31" t="str">
        <f t="shared" si="5"/>
        <v>0</v>
      </c>
      <c r="AH10" s="31" t="str">
        <f t="shared" si="6"/>
        <v>0</v>
      </c>
      <c r="AI10" s="31" t="str">
        <f t="shared" si="7"/>
        <v>0</v>
      </c>
      <c r="AJ10" s="31" t="str">
        <f t="shared" si="8"/>
        <v>0</v>
      </c>
      <c r="AK10" s="52">
        <f t="shared" si="13"/>
        <v>0</v>
      </c>
      <c r="AL10" s="30"/>
      <c r="AM10" s="30" t="str">
        <f t="shared" si="9"/>
        <v>No</v>
      </c>
      <c r="AN10" s="30" t="e">
        <f t="shared" si="10"/>
        <v>#DIV/0!</v>
      </c>
      <c r="AO10" t="str">
        <f t="shared" si="14"/>
        <v>No</v>
      </c>
      <c r="AP10" t="str">
        <f t="shared" si="15"/>
        <v>No</v>
      </c>
      <c r="AQ10" t="str">
        <f t="shared" si="11"/>
        <v>No</v>
      </c>
      <c r="AR10" t="str">
        <f t="shared" si="12"/>
        <v>No</v>
      </c>
      <c r="AT10" s="20"/>
    </row>
    <row r="11" spans="1:46">
      <c r="G11" s="21"/>
      <c r="H11" s="21"/>
      <c r="I11" s="22"/>
      <c r="J11" s="23"/>
      <c r="K11" s="31"/>
      <c r="L11" s="31"/>
      <c r="M11" s="32"/>
      <c r="N11" s="23"/>
      <c r="O11" s="26">
        <f t="shared" si="16"/>
        <v>0</v>
      </c>
      <c r="P11" s="22"/>
      <c r="Q11" s="31"/>
      <c r="R11" s="31"/>
      <c r="S11" s="27"/>
      <c r="T11" s="31"/>
      <c r="U11" s="31"/>
      <c r="V11" s="33"/>
      <c r="W11" s="31"/>
      <c r="X11" s="31"/>
      <c r="Y11" s="22"/>
      <c r="Z11" s="31"/>
      <c r="AA11" s="31"/>
      <c r="AB11" s="29">
        <f t="shared" si="0"/>
        <v>0</v>
      </c>
      <c r="AC11" s="24">
        <f t="shared" si="1"/>
        <v>0</v>
      </c>
      <c r="AD11" s="32">
        <f t="shared" si="2"/>
        <v>0</v>
      </c>
      <c r="AE11" s="25" t="e">
        <f t="shared" si="3"/>
        <v>#DIV/0!</v>
      </c>
      <c r="AF11" s="33" t="str">
        <f t="shared" si="4"/>
        <v>0</v>
      </c>
      <c r="AG11" s="31" t="str">
        <f t="shared" si="5"/>
        <v>0</v>
      </c>
      <c r="AH11" s="31" t="str">
        <f t="shared" si="6"/>
        <v>0</v>
      </c>
      <c r="AI11" s="31" t="str">
        <f t="shared" si="7"/>
        <v>0</v>
      </c>
      <c r="AJ11" s="31" t="str">
        <f t="shared" si="8"/>
        <v>0</v>
      </c>
      <c r="AK11" s="52">
        <f t="shared" si="13"/>
        <v>0</v>
      </c>
      <c r="AL11" s="30"/>
      <c r="AM11" s="30" t="str">
        <f t="shared" si="9"/>
        <v>No</v>
      </c>
      <c r="AN11" s="30" t="e">
        <f t="shared" si="10"/>
        <v>#DIV/0!</v>
      </c>
      <c r="AO11" t="str">
        <f t="shared" si="14"/>
        <v>No</v>
      </c>
      <c r="AP11" t="str">
        <f t="shared" si="15"/>
        <v>No</v>
      </c>
      <c r="AQ11" t="str">
        <f t="shared" si="11"/>
        <v>No</v>
      </c>
      <c r="AR11" t="str">
        <f t="shared" si="12"/>
        <v>No</v>
      </c>
      <c r="AT11" s="20"/>
    </row>
    <row r="12" spans="1:46">
      <c r="G12" s="21"/>
      <c r="H12" s="21"/>
      <c r="I12" s="22"/>
      <c r="J12" s="23"/>
      <c r="K12" s="24"/>
      <c r="L12" s="24"/>
      <c r="M12" s="25"/>
      <c r="N12" s="23"/>
      <c r="O12" s="26">
        <f t="shared" si="16"/>
        <v>0</v>
      </c>
      <c r="P12" s="22"/>
      <c r="Q12" s="24"/>
      <c r="R12" s="24"/>
      <c r="S12" s="27"/>
      <c r="T12" s="24"/>
      <c r="U12" s="24"/>
      <c r="V12" s="28"/>
      <c r="W12" s="24"/>
      <c r="X12" s="24"/>
      <c r="Y12" s="22"/>
      <c r="Z12" s="24"/>
      <c r="AA12" s="24"/>
      <c r="AB12" s="29">
        <f t="shared" si="0"/>
        <v>0</v>
      </c>
      <c r="AC12" s="24">
        <f t="shared" si="1"/>
        <v>0</v>
      </c>
      <c r="AD12" s="25">
        <f t="shared" si="2"/>
        <v>0</v>
      </c>
      <c r="AE12" s="25" t="e">
        <f t="shared" si="3"/>
        <v>#DIV/0!</v>
      </c>
      <c r="AF12" s="33" t="str">
        <f t="shared" si="4"/>
        <v>0</v>
      </c>
      <c r="AG12" s="31" t="str">
        <f t="shared" si="5"/>
        <v>0</v>
      </c>
      <c r="AH12" s="31" t="str">
        <f t="shared" si="6"/>
        <v>0</v>
      </c>
      <c r="AI12" s="31" t="str">
        <f t="shared" si="7"/>
        <v>0</v>
      </c>
      <c r="AJ12" s="31" t="str">
        <f t="shared" si="8"/>
        <v>0</v>
      </c>
      <c r="AK12" s="52">
        <f t="shared" si="13"/>
        <v>0</v>
      </c>
      <c r="AL12" s="30"/>
      <c r="AM12" s="30" t="str">
        <f t="shared" si="9"/>
        <v>No</v>
      </c>
      <c r="AN12" s="30" t="e">
        <f t="shared" si="10"/>
        <v>#DIV/0!</v>
      </c>
      <c r="AO12" t="str">
        <f t="shared" si="14"/>
        <v>No</v>
      </c>
      <c r="AP12" t="str">
        <f t="shared" si="15"/>
        <v>No</v>
      </c>
      <c r="AQ12" t="str">
        <f t="shared" si="11"/>
        <v>No</v>
      </c>
      <c r="AR12" t="str">
        <f t="shared" si="12"/>
        <v>No</v>
      </c>
      <c r="AT12" s="20"/>
    </row>
    <row r="13" spans="1:46">
      <c r="G13" s="21"/>
      <c r="H13" s="21"/>
      <c r="I13" s="22"/>
      <c r="J13" s="23"/>
      <c r="K13" s="24"/>
      <c r="L13" s="24"/>
      <c r="M13" s="32"/>
      <c r="N13" s="23"/>
      <c r="O13" s="26">
        <f t="shared" si="16"/>
        <v>0</v>
      </c>
      <c r="P13" s="22"/>
      <c r="Q13" s="24"/>
      <c r="R13" s="24"/>
      <c r="S13" s="27"/>
      <c r="T13" s="24"/>
      <c r="U13" s="24"/>
      <c r="V13" s="28"/>
      <c r="W13" s="24"/>
      <c r="X13" s="24"/>
      <c r="Y13" s="22"/>
      <c r="Z13" s="24"/>
      <c r="AA13" s="24"/>
      <c r="AB13" s="29">
        <f t="shared" si="0"/>
        <v>0</v>
      </c>
      <c r="AC13" s="24">
        <f t="shared" si="1"/>
        <v>0</v>
      </c>
      <c r="AD13" s="25">
        <f t="shared" si="2"/>
        <v>0</v>
      </c>
      <c r="AE13" s="25" t="e">
        <f t="shared" si="3"/>
        <v>#DIV/0!</v>
      </c>
      <c r="AF13" s="33" t="str">
        <f t="shared" si="4"/>
        <v>0</v>
      </c>
      <c r="AG13" s="31" t="str">
        <f t="shared" si="5"/>
        <v>0</v>
      </c>
      <c r="AH13" s="31" t="str">
        <f t="shared" si="6"/>
        <v>0</v>
      </c>
      <c r="AI13" s="31" t="str">
        <f t="shared" si="7"/>
        <v>0</v>
      </c>
      <c r="AJ13" s="31" t="str">
        <f t="shared" si="8"/>
        <v>0</v>
      </c>
      <c r="AK13" s="52">
        <f t="shared" si="13"/>
        <v>0</v>
      </c>
      <c r="AL13" s="30"/>
      <c r="AM13" s="30" t="str">
        <f t="shared" si="9"/>
        <v>No</v>
      </c>
      <c r="AN13" s="30" t="e">
        <f t="shared" si="10"/>
        <v>#DIV/0!</v>
      </c>
      <c r="AO13" t="str">
        <f t="shared" si="14"/>
        <v>No</v>
      </c>
      <c r="AP13" t="str">
        <f t="shared" si="15"/>
        <v>No</v>
      </c>
      <c r="AQ13" t="str">
        <f t="shared" si="11"/>
        <v>No</v>
      </c>
      <c r="AR13" t="str">
        <f t="shared" si="12"/>
        <v>No</v>
      </c>
      <c r="AT13" s="20"/>
    </row>
    <row r="14" spans="1:46">
      <c r="G14" s="21"/>
      <c r="H14" s="21"/>
      <c r="I14" s="22"/>
      <c r="J14" s="23"/>
      <c r="K14" s="31"/>
      <c r="L14" s="31"/>
      <c r="M14" s="32"/>
      <c r="N14" s="23"/>
      <c r="O14" s="26">
        <f t="shared" si="16"/>
        <v>0</v>
      </c>
      <c r="P14" s="22"/>
      <c r="Q14" s="31"/>
      <c r="R14" s="31"/>
      <c r="S14" s="27"/>
      <c r="T14" s="31"/>
      <c r="U14" s="31"/>
      <c r="V14" s="33"/>
      <c r="W14" s="31"/>
      <c r="X14" s="31"/>
      <c r="Y14" s="22"/>
      <c r="Z14" s="31"/>
      <c r="AA14" s="31"/>
      <c r="AB14" s="29">
        <f t="shared" si="0"/>
        <v>0</v>
      </c>
      <c r="AC14" s="24">
        <f t="shared" si="1"/>
        <v>0</v>
      </c>
      <c r="AD14" s="32">
        <f t="shared" si="2"/>
        <v>0</v>
      </c>
      <c r="AE14" s="25" t="e">
        <f t="shared" si="3"/>
        <v>#DIV/0!</v>
      </c>
      <c r="AF14" s="33" t="str">
        <f t="shared" si="4"/>
        <v>0</v>
      </c>
      <c r="AG14" s="31" t="str">
        <f t="shared" si="5"/>
        <v>0</v>
      </c>
      <c r="AH14" s="31" t="str">
        <f t="shared" si="6"/>
        <v>0</v>
      </c>
      <c r="AI14" s="31" t="str">
        <f t="shared" si="7"/>
        <v>0</v>
      </c>
      <c r="AJ14" s="31" t="str">
        <f t="shared" si="8"/>
        <v>0</v>
      </c>
      <c r="AK14" s="52">
        <f t="shared" si="13"/>
        <v>0</v>
      </c>
      <c r="AL14" s="30"/>
      <c r="AM14" s="30" t="str">
        <f t="shared" si="9"/>
        <v>No</v>
      </c>
      <c r="AN14" s="30" t="e">
        <f t="shared" si="10"/>
        <v>#DIV/0!</v>
      </c>
      <c r="AO14" t="str">
        <f t="shared" si="14"/>
        <v>No</v>
      </c>
      <c r="AP14" t="str">
        <f t="shared" si="15"/>
        <v>No</v>
      </c>
      <c r="AQ14" t="str">
        <f t="shared" si="11"/>
        <v>No</v>
      </c>
      <c r="AR14" t="str">
        <f t="shared" si="12"/>
        <v>No</v>
      </c>
      <c r="AT14" s="20"/>
    </row>
    <row r="15" spans="1:46">
      <c r="G15" s="21"/>
      <c r="H15" s="21"/>
      <c r="I15" s="22"/>
      <c r="J15" s="23"/>
      <c r="K15" s="31"/>
      <c r="L15" s="31"/>
      <c r="M15" s="32"/>
      <c r="N15" s="23"/>
      <c r="O15" s="26">
        <f t="shared" si="16"/>
        <v>0</v>
      </c>
      <c r="P15" s="22"/>
      <c r="Q15" s="31"/>
      <c r="R15" s="31"/>
      <c r="S15" s="27"/>
      <c r="T15" s="31"/>
      <c r="U15" s="31"/>
      <c r="V15" s="33"/>
      <c r="W15" s="31"/>
      <c r="X15" s="31"/>
      <c r="Y15" s="22"/>
      <c r="Z15" s="31"/>
      <c r="AA15" s="31"/>
      <c r="AB15" s="29">
        <f t="shared" si="0"/>
        <v>0</v>
      </c>
      <c r="AC15" s="24">
        <f t="shared" si="1"/>
        <v>0</v>
      </c>
      <c r="AD15" s="32">
        <f t="shared" si="2"/>
        <v>0</v>
      </c>
      <c r="AE15" s="25" t="e">
        <f t="shared" si="3"/>
        <v>#DIV/0!</v>
      </c>
      <c r="AF15" s="33" t="str">
        <f t="shared" si="4"/>
        <v>0</v>
      </c>
      <c r="AG15" s="31" t="str">
        <f t="shared" si="5"/>
        <v>0</v>
      </c>
      <c r="AH15" s="31" t="str">
        <f t="shared" si="6"/>
        <v>0</v>
      </c>
      <c r="AI15" s="31" t="str">
        <f t="shared" si="7"/>
        <v>0</v>
      </c>
      <c r="AJ15" s="31" t="str">
        <f t="shared" si="8"/>
        <v>0</v>
      </c>
      <c r="AK15" s="52">
        <f t="shared" si="13"/>
        <v>0</v>
      </c>
      <c r="AL15" s="30"/>
      <c r="AM15" s="30" t="str">
        <f t="shared" si="9"/>
        <v>No</v>
      </c>
      <c r="AN15" s="30" t="e">
        <f t="shared" si="10"/>
        <v>#DIV/0!</v>
      </c>
      <c r="AO15" t="str">
        <f t="shared" si="14"/>
        <v>No</v>
      </c>
      <c r="AP15" t="str">
        <f t="shared" si="15"/>
        <v>No</v>
      </c>
      <c r="AQ15" t="str">
        <f t="shared" si="11"/>
        <v>No</v>
      </c>
      <c r="AR15" t="str">
        <f t="shared" si="12"/>
        <v>No</v>
      </c>
      <c r="AT15" s="20"/>
    </row>
    <row r="16" spans="1:46">
      <c r="G16" s="21"/>
      <c r="H16" s="21"/>
      <c r="I16" s="22"/>
      <c r="J16" s="23"/>
      <c r="K16" s="31"/>
      <c r="L16" s="31"/>
      <c r="M16" s="32"/>
      <c r="N16" s="23"/>
      <c r="O16" s="26">
        <f t="shared" si="16"/>
        <v>0</v>
      </c>
      <c r="P16" s="22"/>
      <c r="Q16" s="31"/>
      <c r="R16" s="31"/>
      <c r="S16" s="27"/>
      <c r="T16" s="31"/>
      <c r="U16" s="31"/>
      <c r="V16" s="33"/>
      <c r="W16" s="31"/>
      <c r="X16" s="31"/>
      <c r="Y16" s="22"/>
      <c r="Z16" s="31"/>
      <c r="AA16" s="31"/>
      <c r="AB16" s="29">
        <f t="shared" si="0"/>
        <v>0</v>
      </c>
      <c r="AC16" s="24">
        <f t="shared" si="1"/>
        <v>0</v>
      </c>
      <c r="AD16" s="32">
        <f t="shared" si="2"/>
        <v>0</v>
      </c>
      <c r="AE16" s="25" t="e">
        <f t="shared" si="3"/>
        <v>#DIV/0!</v>
      </c>
      <c r="AF16" s="33" t="str">
        <f t="shared" si="4"/>
        <v>0</v>
      </c>
      <c r="AG16" s="31" t="str">
        <f t="shared" si="5"/>
        <v>0</v>
      </c>
      <c r="AH16" s="31" t="str">
        <f t="shared" si="6"/>
        <v>0</v>
      </c>
      <c r="AI16" s="31" t="str">
        <f t="shared" si="7"/>
        <v>0</v>
      </c>
      <c r="AJ16" s="31" t="str">
        <f t="shared" si="8"/>
        <v>0</v>
      </c>
      <c r="AK16" s="52">
        <f t="shared" si="13"/>
        <v>0</v>
      </c>
      <c r="AL16" s="30"/>
      <c r="AM16" s="30" t="str">
        <f t="shared" si="9"/>
        <v>No</v>
      </c>
      <c r="AN16" s="30" t="e">
        <f t="shared" si="10"/>
        <v>#DIV/0!</v>
      </c>
      <c r="AO16" t="str">
        <f t="shared" si="14"/>
        <v>No</v>
      </c>
      <c r="AP16" t="str">
        <f t="shared" si="15"/>
        <v>No</v>
      </c>
      <c r="AQ16" t="str">
        <f t="shared" si="11"/>
        <v>No</v>
      </c>
      <c r="AR16" t="str">
        <f t="shared" si="12"/>
        <v>No</v>
      </c>
      <c r="AT16" s="20"/>
    </row>
    <row r="17" spans="7:46">
      <c r="G17" s="21"/>
      <c r="H17" s="21"/>
      <c r="I17" s="22"/>
      <c r="J17" s="23"/>
      <c r="K17" s="31"/>
      <c r="L17" s="31"/>
      <c r="M17" s="32"/>
      <c r="N17" s="23"/>
      <c r="O17" s="26">
        <f t="shared" si="16"/>
        <v>0</v>
      </c>
      <c r="P17" s="22"/>
      <c r="Q17" s="31"/>
      <c r="R17" s="31"/>
      <c r="S17" s="27"/>
      <c r="T17" s="31"/>
      <c r="U17" s="31"/>
      <c r="V17" s="33"/>
      <c r="W17" s="31"/>
      <c r="X17" s="31"/>
      <c r="Y17" s="22"/>
      <c r="Z17" s="31"/>
      <c r="AA17" s="31"/>
      <c r="AB17" s="29">
        <f t="shared" si="0"/>
        <v>0</v>
      </c>
      <c r="AC17" s="24">
        <f t="shared" si="1"/>
        <v>0</v>
      </c>
      <c r="AD17" s="32">
        <f t="shared" si="2"/>
        <v>0</v>
      </c>
      <c r="AE17" s="25" t="e">
        <f t="shared" si="3"/>
        <v>#DIV/0!</v>
      </c>
      <c r="AF17" s="33" t="str">
        <f t="shared" ref="AF17:AF18" si="17">IF((K17+L17)&gt;5000, "1", "0")</f>
        <v>0</v>
      </c>
      <c r="AG17" s="31" t="str">
        <f t="shared" ref="AG17:AG18" si="18">IF((Q17+R17)&gt;5000, "1", "0")</f>
        <v>0</v>
      </c>
      <c r="AH17" s="31" t="str">
        <f t="shared" ref="AH17:AH18" si="19">IF((T17+U17)&gt;5000, "1", "0")</f>
        <v>0</v>
      </c>
      <c r="AI17" s="31" t="str">
        <f t="shared" ref="AI17:AI18" si="20">IF((W17+X17)&gt;5000, "1", "0")</f>
        <v>0</v>
      </c>
      <c r="AJ17" s="31" t="str">
        <f t="shared" ref="AJ17:AJ18" si="21">IF((Z17+AA17)&gt;5000, "1", "0")</f>
        <v>0</v>
      </c>
      <c r="AK17" s="52">
        <f t="shared" si="13"/>
        <v>0</v>
      </c>
      <c r="AL17" s="30"/>
      <c r="AM17" s="30" t="str">
        <f t="shared" si="9"/>
        <v>No</v>
      </c>
      <c r="AN17" s="30" t="e">
        <f t="shared" si="10"/>
        <v>#DIV/0!</v>
      </c>
      <c r="AO17" t="str">
        <f t="shared" si="14"/>
        <v>No</v>
      </c>
      <c r="AP17" t="str">
        <f t="shared" si="15"/>
        <v>No</v>
      </c>
      <c r="AQ17" t="str">
        <f t="shared" si="11"/>
        <v>No</v>
      </c>
      <c r="AR17" t="str">
        <f t="shared" si="12"/>
        <v>No</v>
      </c>
      <c r="AT17" s="20"/>
    </row>
    <row r="18" spans="7:46" ht="15.75" thickBot="1">
      <c r="G18" s="21"/>
      <c r="H18" s="21"/>
      <c r="I18" s="34"/>
      <c r="J18" s="48"/>
      <c r="K18" s="35"/>
      <c r="L18" s="35"/>
      <c r="M18" s="53"/>
      <c r="N18" s="48"/>
      <c r="O18" s="54">
        <f t="shared" si="16"/>
        <v>0</v>
      </c>
      <c r="P18" s="34"/>
      <c r="Q18" s="35"/>
      <c r="R18" s="35"/>
      <c r="S18" s="36"/>
      <c r="T18" s="35"/>
      <c r="U18" s="35"/>
      <c r="V18" s="37"/>
      <c r="W18" s="35"/>
      <c r="X18" s="35"/>
      <c r="Y18" s="38"/>
      <c r="Z18" s="35"/>
      <c r="AA18" s="35"/>
      <c r="AB18" s="29">
        <f t="shared" si="0"/>
        <v>0</v>
      </c>
      <c r="AC18" s="24">
        <f t="shared" si="1"/>
        <v>0</v>
      </c>
      <c r="AD18" s="25">
        <f t="shared" si="2"/>
        <v>0</v>
      </c>
      <c r="AE18" s="25" t="e">
        <f t="shared" si="3"/>
        <v>#DIV/0!</v>
      </c>
      <c r="AF18" s="55" t="str">
        <f t="shared" si="17"/>
        <v>0</v>
      </c>
      <c r="AG18" s="56" t="str">
        <f t="shared" si="18"/>
        <v>0</v>
      </c>
      <c r="AH18" s="56" t="str">
        <f t="shared" si="19"/>
        <v>0</v>
      </c>
      <c r="AI18" s="56" t="str">
        <f t="shared" si="20"/>
        <v>0</v>
      </c>
      <c r="AJ18" s="56" t="str">
        <f t="shared" si="21"/>
        <v>0</v>
      </c>
      <c r="AK18" s="57">
        <f t="shared" si="13"/>
        <v>0</v>
      </c>
      <c r="AL18" s="30"/>
      <c r="AM18" s="30" t="str">
        <f t="shared" si="9"/>
        <v>No</v>
      </c>
      <c r="AN18" s="30" t="e">
        <f t="shared" si="10"/>
        <v>#DIV/0!</v>
      </c>
      <c r="AO18" t="str">
        <f t="shared" si="14"/>
        <v>No</v>
      </c>
      <c r="AP18" t="str">
        <f t="shared" si="15"/>
        <v>No</v>
      </c>
      <c r="AQ18" t="str">
        <f t="shared" si="11"/>
        <v>No</v>
      </c>
      <c r="AR18" t="str">
        <f t="shared" si="12"/>
        <v>No</v>
      </c>
      <c r="AT18" s="20"/>
    </row>
    <row r="19" spans="7:46">
      <c r="G19" s="21"/>
      <c r="H19" s="21"/>
      <c r="I19" s="30"/>
      <c r="K19" s="58"/>
      <c r="L19" s="58"/>
      <c r="M19" s="58"/>
      <c r="O19" s="59"/>
      <c r="P19" s="30"/>
      <c r="Q19" s="58"/>
      <c r="R19" s="58"/>
      <c r="S19" s="30"/>
      <c r="T19" s="58"/>
      <c r="U19" s="58"/>
      <c r="V19" s="58"/>
      <c r="W19" s="58"/>
      <c r="X19" s="58"/>
      <c r="Z19" s="58"/>
      <c r="AA19" s="58"/>
      <c r="AB19" s="58"/>
      <c r="AC19" s="58"/>
      <c r="AD19" s="58"/>
      <c r="AE19" s="58"/>
      <c r="AL19" s="30"/>
      <c r="AM19" s="30"/>
      <c r="AN19" s="30"/>
      <c r="AT19" s="20"/>
    </row>
    <row r="20" spans="7:46">
      <c r="G20" s="21"/>
      <c r="H20" s="21"/>
      <c r="I20" s="30"/>
      <c r="K20" s="58"/>
      <c r="L20" s="58"/>
      <c r="M20" s="58"/>
      <c r="O20" s="59"/>
      <c r="P20" s="30"/>
      <c r="Q20" s="58"/>
      <c r="R20" s="58"/>
      <c r="S20" s="30"/>
      <c r="T20" s="58"/>
      <c r="U20" s="58"/>
      <c r="V20" s="58"/>
      <c r="W20" s="58"/>
      <c r="X20" s="58"/>
      <c r="Z20" s="58"/>
      <c r="AA20" s="58"/>
      <c r="AB20" s="58"/>
      <c r="AC20" s="58"/>
      <c r="AD20" s="58"/>
      <c r="AE20" s="58"/>
      <c r="AL20" s="30"/>
      <c r="AM20" s="30"/>
      <c r="AN20" s="30"/>
      <c r="AT20" s="20"/>
    </row>
    <row r="21" spans="7:46">
      <c r="G21" s="21"/>
      <c r="H21" s="21"/>
      <c r="I21" s="30"/>
      <c r="K21" s="58"/>
      <c r="L21" s="58"/>
      <c r="M21" s="58"/>
      <c r="O21" s="59"/>
      <c r="P21" s="30"/>
      <c r="Q21" s="58"/>
      <c r="R21" s="58"/>
      <c r="S21" s="30"/>
      <c r="T21" s="58"/>
      <c r="U21" s="58"/>
      <c r="V21" s="58"/>
      <c r="W21" s="58"/>
      <c r="X21" s="58"/>
      <c r="Z21" s="58"/>
      <c r="AA21" s="58"/>
      <c r="AB21" s="58"/>
      <c r="AC21" s="58"/>
      <c r="AD21" s="58"/>
      <c r="AE21" s="58"/>
      <c r="AL21" s="30"/>
      <c r="AM21" s="30"/>
      <c r="AN21" s="30"/>
      <c r="AT21" s="20"/>
    </row>
    <row r="22" spans="7:46">
      <c r="G22" s="21"/>
      <c r="H22" s="21"/>
      <c r="I22" s="30"/>
      <c r="K22" s="58"/>
      <c r="L22" s="58"/>
      <c r="M22" s="58"/>
      <c r="O22" s="59"/>
      <c r="P22" s="30"/>
      <c r="Q22" s="58"/>
      <c r="R22" s="58"/>
      <c r="S22" s="30"/>
      <c r="T22" s="58"/>
      <c r="U22" s="58"/>
      <c r="V22" s="58"/>
      <c r="W22" s="58"/>
      <c r="X22" s="58"/>
      <c r="Z22" s="58"/>
      <c r="AA22" s="58"/>
      <c r="AB22" s="58"/>
      <c r="AC22" s="58"/>
      <c r="AD22" s="58"/>
      <c r="AE22" s="58"/>
      <c r="AL22" s="30"/>
      <c r="AM22" s="30"/>
      <c r="AN22" s="30"/>
      <c r="AT22" s="20"/>
    </row>
    <row r="23" spans="7:46">
      <c r="G23" s="21"/>
      <c r="H23" s="21"/>
      <c r="I23" s="30"/>
      <c r="K23" s="58"/>
      <c r="L23" s="58"/>
      <c r="M23" s="58"/>
      <c r="O23" s="59"/>
      <c r="P23" s="30"/>
      <c r="Q23" s="58"/>
      <c r="R23" s="58"/>
      <c r="S23" s="30"/>
      <c r="T23" s="58"/>
      <c r="U23" s="58"/>
      <c r="V23" s="58"/>
      <c r="W23" s="58"/>
      <c r="X23" s="58"/>
      <c r="Z23" s="58"/>
      <c r="AA23" s="58"/>
      <c r="AB23" s="58"/>
      <c r="AC23" s="58"/>
      <c r="AD23" s="58"/>
      <c r="AE23" s="58"/>
      <c r="AL23" s="30"/>
      <c r="AM23" s="30"/>
      <c r="AN23" s="30"/>
      <c r="AT23" s="20"/>
    </row>
    <row r="24" spans="7:46">
      <c r="G24" s="21"/>
      <c r="H24" s="21"/>
      <c r="I24" s="30"/>
      <c r="K24" s="58"/>
      <c r="L24" s="58"/>
      <c r="M24" s="58"/>
      <c r="O24" s="59"/>
      <c r="P24" s="30"/>
      <c r="Q24" s="58"/>
      <c r="R24" s="58"/>
      <c r="S24" s="30"/>
      <c r="T24" s="58"/>
      <c r="U24" s="58"/>
      <c r="V24" s="58"/>
      <c r="W24" s="58"/>
      <c r="X24" s="58"/>
      <c r="Z24" s="58"/>
      <c r="AA24" s="58"/>
      <c r="AB24" s="58"/>
      <c r="AC24" s="58"/>
      <c r="AD24" s="58"/>
      <c r="AE24" s="58"/>
      <c r="AL24" s="30"/>
      <c r="AM24" s="30"/>
      <c r="AN24" s="30"/>
      <c r="AT24" s="20"/>
    </row>
    <row r="25" spans="7:46">
      <c r="G25" s="21"/>
      <c r="H25" s="21"/>
      <c r="I25" s="30"/>
      <c r="K25" s="58"/>
      <c r="L25" s="58"/>
      <c r="M25" s="58"/>
      <c r="O25" s="59"/>
      <c r="P25" s="30"/>
      <c r="Q25" s="58"/>
      <c r="R25" s="58"/>
      <c r="S25" s="30"/>
      <c r="T25" s="58"/>
      <c r="U25" s="58"/>
      <c r="V25" s="58"/>
      <c r="W25" s="58"/>
      <c r="X25" s="58"/>
      <c r="Z25" s="58"/>
      <c r="AA25" s="58"/>
      <c r="AB25" s="58"/>
      <c r="AC25" s="58"/>
      <c r="AD25" s="58"/>
      <c r="AE25" s="58"/>
      <c r="AL25" s="30"/>
      <c r="AM25" s="30"/>
      <c r="AN25" s="30"/>
      <c r="AT25" s="20"/>
    </row>
    <row r="26" spans="7:46">
      <c r="G26" s="21"/>
      <c r="H26" s="21"/>
      <c r="I26" s="30"/>
      <c r="K26" s="58"/>
      <c r="L26" s="58"/>
      <c r="M26" s="58"/>
      <c r="O26" s="59"/>
      <c r="P26" s="30"/>
      <c r="Q26" s="58"/>
      <c r="R26" s="58"/>
      <c r="S26" s="30"/>
      <c r="T26" s="58"/>
      <c r="U26" s="58"/>
      <c r="V26" s="58"/>
      <c r="W26" s="58"/>
      <c r="X26" s="58"/>
      <c r="Z26" s="58"/>
      <c r="AA26" s="58"/>
      <c r="AB26" s="58"/>
      <c r="AC26" s="58"/>
      <c r="AD26" s="58"/>
      <c r="AE26" s="58"/>
      <c r="AL26" s="30"/>
      <c r="AM26" s="30"/>
      <c r="AN26" s="30"/>
      <c r="AT26" s="20"/>
    </row>
    <row r="27" spans="7:46">
      <c r="G27" s="21"/>
      <c r="H27" s="21"/>
      <c r="I27" s="30"/>
      <c r="K27" s="58"/>
      <c r="L27" s="58"/>
      <c r="M27" s="58"/>
      <c r="O27" s="59"/>
      <c r="P27" s="30"/>
      <c r="Q27" s="58"/>
      <c r="R27" s="58"/>
      <c r="S27" s="30"/>
      <c r="T27" s="58"/>
      <c r="U27" s="58"/>
      <c r="V27" s="58"/>
      <c r="W27" s="58"/>
      <c r="X27" s="58"/>
      <c r="Z27" s="58"/>
      <c r="AA27" s="58"/>
      <c r="AB27" s="58"/>
      <c r="AC27" s="58"/>
      <c r="AD27" s="58"/>
      <c r="AE27" s="58"/>
      <c r="AL27" s="30"/>
      <c r="AM27" s="30"/>
      <c r="AN27" s="30"/>
      <c r="AT27" s="20"/>
    </row>
    <row r="28" spans="7:46">
      <c r="G28" s="21"/>
      <c r="H28" s="21"/>
      <c r="I28" s="30"/>
      <c r="K28" s="58"/>
      <c r="L28" s="58"/>
      <c r="M28" s="58"/>
      <c r="O28" s="59"/>
      <c r="P28" s="30"/>
      <c r="Q28" s="58"/>
      <c r="R28" s="58"/>
      <c r="S28" s="30"/>
      <c r="T28" s="58"/>
      <c r="U28" s="58"/>
      <c r="V28" s="58"/>
      <c r="W28" s="58"/>
      <c r="X28" s="58"/>
      <c r="Z28" s="58"/>
      <c r="AA28" s="58"/>
      <c r="AB28" s="58"/>
      <c r="AC28" s="58"/>
      <c r="AD28" s="58"/>
      <c r="AE28" s="58"/>
      <c r="AL28" s="30"/>
      <c r="AM28" s="30"/>
      <c r="AN28" s="30"/>
      <c r="AT28" s="20"/>
    </row>
    <row r="29" spans="7:46">
      <c r="G29" s="21"/>
      <c r="H29" s="21"/>
      <c r="I29" s="30"/>
      <c r="K29" s="58"/>
      <c r="L29" s="58"/>
      <c r="M29" s="58"/>
      <c r="O29" s="59"/>
      <c r="P29" s="30"/>
      <c r="Q29" s="58"/>
      <c r="R29" s="58"/>
      <c r="S29" s="30"/>
      <c r="T29" s="58"/>
      <c r="U29" s="58"/>
      <c r="V29" s="58"/>
      <c r="W29" s="58"/>
      <c r="X29" s="58"/>
      <c r="Z29" s="58"/>
      <c r="AA29" s="58"/>
      <c r="AB29" s="58"/>
      <c r="AC29" s="58"/>
      <c r="AD29" s="58"/>
      <c r="AE29" s="58"/>
      <c r="AL29" s="30"/>
      <c r="AM29" s="30"/>
      <c r="AN29" s="30"/>
      <c r="AT29" s="20"/>
    </row>
    <row r="30" spans="7:46">
      <c r="G30" s="21"/>
      <c r="H30" s="21"/>
      <c r="I30" s="30"/>
      <c r="K30" s="58"/>
      <c r="L30" s="58"/>
      <c r="M30" s="58"/>
      <c r="O30" s="59"/>
      <c r="P30" s="30"/>
      <c r="Q30" s="58"/>
      <c r="R30" s="58"/>
      <c r="S30" s="30"/>
      <c r="T30" s="58"/>
      <c r="U30" s="58"/>
      <c r="V30" s="58"/>
      <c r="W30" s="58"/>
      <c r="X30" s="58"/>
      <c r="Z30" s="58"/>
      <c r="AA30" s="58"/>
      <c r="AB30" s="58"/>
      <c r="AC30" s="58"/>
      <c r="AD30" s="58"/>
      <c r="AE30" s="58"/>
      <c r="AL30" s="30"/>
      <c r="AM30" s="30"/>
      <c r="AN30" s="30"/>
      <c r="AT30" s="20"/>
    </row>
    <row r="31" spans="7:46">
      <c r="G31" s="21"/>
      <c r="H31" s="21"/>
      <c r="I31" s="30"/>
      <c r="K31" s="58"/>
      <c r="L31" s="58"/>
      <c r="M31" s="58"/>
      <c r="O31" s="59"/>
      <c r="P31" s="30"/>
      <c r="Q31" s="58"/>
      <c r="R31" s="58"/>
      <c r="S31" s="30"/>
      <c r="T31" s="58"/>
      <c r="U31" s="58"/>
      <c r="V31" s="58"/>
      <c r="W31" s="58"/>
      <c r="X31" s="58"/>
      <c r="Z31" s="58"/>
      <c r="AA31" s="58"/>
      <c r="AB31" s="58"/>
      <c r="AC31" s="58"/>
      <c r="AD31" s="58"/>
      <c r="AE31" s="58"/>
      <c r="AL31" s="30"/>
      <c r="AM31" s="30"/>
      <c r="AN31" s="30"/>
      <c r="AT31" s="20"/>
    </row>
    <row r="32" spans="7:46">
      <c r="G32" s="21"/>
      <c r="H32" s="21"/>
      <c r="I32" s="30"/>
      <c r="K32" s="58"/>
      <c r="L32" s="58"/>
      <c r="M32" s="58"/>
      <c r="O32" s="59"/>
      <c r="P32" s="30"/>
      <c r="Q32" s="58"/>
      <c r="R32" s="58"/>
      <c r="S32" s="30"/>
      <c r="T32" s="58"/>
      <c r="U32" s="58"/>
      <c r="V32" s="58"/>
      <c r="W32" s="58"/>
      <c r="X32" s="58"/>
      <c r="Z32" s="58"/>
      <c r="AA32" s="58"/>
      <c r="AB32" s="58"/>
      <c r="AC32" s="58"/>
      <c r="AD32" s="58"/>
      <c r="AE32" s="58"/>
      <c r="AL32" s="30"/>
      <c r="AM32" s="30"/>
      <c r="AN32" s="30"/>
      <c r="AT32" s="20"/>
    </row>
    <row r="33" spans="7:46">
      <c r="G33" s="21"/>
      <c r="H33" s="21"/>
      <c r="I33" s="30"/>
      <c r="K33" s="58"/>
      <c r="L33" s="58"/>
      <c r="M33" s="58"/>
      <c r="O33" s="59"/>
      <c r="P33" s="30"/>
      <c r="Q33" s="58"/>
      <c r="R33" s="58"/>
      <c r="S33" s="30"/>
      <c r="T33" s="58"/>
      <c r="U33" s="58"/>
      <c r="V33" s="58"/>
      <c r="W33" s="58"/>
      <c r="X33" s="58"/>
      <c r="Z33" s="58"/>
      <c r="AA33" s="58"/>
      <c r="AB33" s="58"/>
      <c r="AC33" s="58"/>
      <c r="AD33" s="58"/>
      <c r="AE33" s="58"/>
      <c r="AL33" s="30"/>
      <c r="AM33" s="30"/>
      <c r="AN33" s="30"/>
      <c r="AT33" s="20"/>
    </row>
    <row r="34" spans="7:46">
      <c r="G34" s="21"/>
      <c r="H34" s="21"/>
      <c r="I34" s="30"/>
      <c r="K34" s="58"/>
      <c r="L34" s="58"/>
      <c r="M34" s="58"/>
      <c r="O34" s="59"/>
      <c r="P34" s="30"/>
      <c r="Q34" s="58"/>
      <c r="R34" s="58"/>
      <c r="S34" s="30"/>
      <c r="T34" s="58"/>
      <c r="U34" s="58"/>
      <c r="V34" s="58"/>
      <c r="W34" s="58"/>
      <c r="X34" s="58"/>
      <c r="Z34" s="58"/>
      <c r="AA34" s="58"/>
      <c r="AB34" s="58"/>
      <c r="AC34" s="58"/>
      <c r="AD34" s="58"/>
      <c r="AE34" s="58"/>
      <c r="AL34" s="30"/>
      <c r="AM34" s="30"/>
      <c r="AN34" s="30"/>
      <c r="AT34" s="20"/>
    </row>
    <row r="35" spans="7:46">
      <c r="G35" s="21"/>
      <c r="H35" s="21"/>
      <c r="I35" s="30"/>
      <c r="K35" s="58"/>
      <c r="L35" s="58"/>
      <c r="M35" s="58"/>
      <c r="O35" s="59"/>
      <c r="P35" s="30"/>
      <c r="Q35" s="58"/>
      <c r="R35" s="58"/>
      <c r="S35" s="30"/>
      <c r="T35" s="58"/>
      <c r="U35" s="58"/>
      <c r="V35" s="58"/>
      <c r="W35" s="58"/>
      <c r="X35" s="58"/>
      <c r="Z35" s="58"/>
      <c r="AA35" s="58"/>
      <c r="AB35" s="58"/>
      <c r="AC35" s="58"/>
      <c r="AD35" s="58"/>
      <c r="AE35" s="58"/>
      <c r="AL35" s="30"/>
      <c r="AM35" s="30"/>
      <c r="AN35" s="30"/>
      <c r="AT35" s="20"/>
    </row>
    <row r="36" spans="7:46">
      <c r="G36" s="21"/>
      <c r="H36" s="21"/>
      <c r="I36" s="30"/>
      <c r="K36" s="58"/>
      <c r="L36" s="58"/>
      <c r="M36" s="58"/>
      <c r="O36" s="59"/>
      <c r="P36" s="30"/>
      <c r="Q36" s="58"/>
      <c r="R36" s="58"/>
      <c r="S36" s="30"/>
      <c r="T36" s="58"/>
      <c r="U36" s="58"/>
      <c r="V36" s="58"/>
      <c r="W36" s="58"/>
      <c r="X36" s="58"/>
      <c r="Z36" s="58"/>
      <c r="AA36" s="58"/>
      <c r="AB36" s="58"/>
      <c r="AC36" s="58"/>
      <c r="AD36" s="58"/>
      <c r="AE36" s="58"/>
      <c r="AL36" s="30"/>
      <c r="AM36" s="30"/>
      <c r="AN36" s="30"/>
      <c r="AT36" s="20"/>
    </row>
    <row r="37" spans="7:46">
      <c r="G37" s="21"/>
      <c r="H37" s="21"/>
      <c r="I37" s="30"/>
      <c r="K37" s="58"/>
      <c r="L37" s="58"/>
      <c r="M37" s="58"/>
      <c r="O37" s="59"/>
      <c r="P37" s="30"/>
      <c r="Q37" s="58"/>
      <c r="R37" s="58"/>
      <c r="S37" s="30"/>
      <c r="T37" s="58"/>
      <c r="U37" s="58"/>
      <c r="V37" s="58"/>
      <c r="W37" s="58"/>
      <c r="X37" s="58"/>
      <c r="Z37" s="58"/>
      <c r="AA37" s="58"/>
      <c r="AB37" s="58"/>
      <c r="AC37" s="58"/>
      <c r="AD37" s="58"/>
      <c r="AE37" s="58"/>
      <c r="AL37" s="30"/>
      <c r="AM37" s="30"/>
      <c r="AN37" s="30"/>
      <c r="AT37" s="20"/>
    </row>
    <row r="38" spans="7:46">
      <c r="G38" s="21"/>
      <c r="H38" s="21"/>
      <c r="I38" s="30"/>
      <c r="K38" s="58"/>
      <c r="L38" s="58"/>
      <c r="M38" s="58"/>
      <c r="O38" s="59"/>
      <c r="P38" s="30"/>
      <c r="Q38" s="58"/>
      <c r="R38" s="58"/>
      <c r="S38" s="30"/>
      <c r="T38" s="58"/>
      <c r="U38" s="58"/>
      <c r="V38" s="58"/>
      <c r="W38" s="58"/>
      <c r="X38" s="58"/>
      <c r="Z38" s="58"/>
      <c r="AA38" s="58"/>
      <c r="AB38" s="58"/>
      <c r="AC38" s="58"/>
      <c r="AD38" s="58"/>
      <c r="AE38" s="58"/>
      <c r="AL38" s="30"/>
      <c r="AM38" s="30"/>
      <c r="AN38" s="30"/>
      <c r="AT38" s="20"/>
    </row>
    <row r="39" spans="7:46">
      <c r="G39" s="21"/>
      <c r="H39" s="21"/>
      <c r="I39" s="30"/>
      <c r="K39" s="58"/>
      <c r="L39" s="58"/>
      <c r="M39" s="58"/>
      <c r="O39" s="59"/>
      <c r="P39" s="30"/>
      <c r="Q39" s="58"/>
      <c r="R39" s="58"/>
      <c r="S39" s="30"/>
      <c r="T39" s="58"/>
      <c r="U39" s="58"/>
      <c r="V39" s="58"/>
      <c r="W39" s="58"/>
      <c r="X39" s="58"/>
      <c r="Z39" s="58"/>
      <c r="AA39" s="58"/>
      <c r="AB39" s="58"/>
      <c r="AC39" s="58"/>
      <c r="AD39" s="58"/>
      <c r="AE39" s="58"/>
      <c r="AL39" s="30"/>
      <c r="AM39" s="30"/>
      <c r="AN39" s="30"/>
      <c r="AT39" s="20"/>
    </row>
    <row r="40" spans="7:46">
      <c r="G40" s="21"/>
      <c r="H40" s="21"/>
      <c r="I40" s="30"/>
      <c r="K40" s="58"/>
      <c r="L40" s="58"/>
      <c r="M40" s="58"/>
      <c r="O40" s="59"/>
      <c r="P40" s="30"/>
      <c r="Q40" s="58"/>
      <c r="R40" s="58"/>
      <c r="S40" s="30"/>
      <c r="T40" s="58"/>
      <c r="U40" s="58"/>
      <c r="V40" s="58"/>
      <c r="W40" s="58"/>
      <c r="X40" s="58"/>
      <c r="Z40" s="58"/>
      <c r="AA40" s="58"/>
      <c r="AB40" s="58"/>
      <c r="AC40" s="58"/>
      <c r="AD40" s="58"/>
      <c r="AE40" s="58"/>
      <c r="AL40" s="30"/>
      <c r="AM40" s="30"/>
      <c r="AN40" s="30"/>
      <c r="AT40" s="20"/>
    </row>
    <row r="41" spans="7:46">
      <c r="G41" s="21"/>
      <c r="H41" s="21"/>
      <c r="I41" s="30"/>
      <c r="K41" s="58"/>
      <c r="L41" s="58"/>
      <c r="M41" s="58"/>
      <c r="O41" s="59"/>
      <c r="P41" s="30"/>
      <c r="Q41" s="58"/>
      <c r="R41" s="58"/>
      <c r="S41" s="30"/>
      <c r="T41" s="58"/>
      <c r="U41" s="58"/>
      <c r="V41" s="58"/>
      <c r="W41" s="58"/>
      <c r="X41" s="58"/>
      <c r="Z41" s="58"/>
      <c r="AA41" s="58"/>
      <c r="AB41" s="58"/>
      <c r="AC41" s="58"/>
      <c r="AD41" s="58"/>
      <c r="AE41" s="58"/>
      <c r="AL41" s="30"/>
      <c r="AM41" s="30"/>
      <c r="AN41" s="30"/>
      <c r="AT41" s="20"/>
    </row>
    <row r="42" spans="7:46">
      <c r="G42" s="21"/>
      <c r="H42" s="21"/>
      <c r="I42" s="30"/>
      <c r="K42" s="58"/>
      <c r="L42" s="58"/>
      <c r="M42" s="58"/>
      <c r="O42" s="59"/>
      <c r="P42" s="30"/>
      <c r="Q42" s="58"/>
      <c r="R42" s="58"/>
      <c r="S42" s="30"/>
      <c r="T42" s="58"/>
      <c r="U42" s="58"/>
      <c r="V42" s="58"/>
      <c r="W42" s="58"/>
      <c r="X42" s="58"/>
      <c r="Z42" s="58"/>
      <c r="AA42" s="58"/>
      <c r="AB42" s="58"/>
      <c r="AC42" s="58"/>
      <c r="AD42" s="58"/>
      <c r="AE42" s="58"/>
      <c r="AL42" s="30"/>
      <c r="AM42" s="30"/>
      <c r="AN42" s="30"/>
      <c r="AT42" s="20"/>
    </row>
    <row r="43" spans="7:46">
      <c r="G43" s="21"/>
      <c r="H43" s="21"/>
      <c r="I43" s="30"/>
      <c r="K43" s="58"/>
      <c r="L43" s="58"/>
      <c r="M43" s="58"/>
      <c r="O43" s="59"/>
      <c r="P43" s="30"/>
      <c r="Q43" s="58"/>
      <c r="R43" s="58"/>
      <c r="S43" s="30"/>
      <c r="T43" s="58"/>
      <c r="U43" s="58"/>
      <c r="V43" s="58"/>
      <c r="W43" s="58"/>
      <c r="X43" s="58"/>
      <c r="Z43" s="58"/>
      <c r="AA43" s="58"/>
      <c r="AB43" s="58"/>
      <c r="AC43" s="58"/>
      <c r="AD43" s="58"/>
      <c r="AE43" s="58"/>
      <c r="AL43" s="30"/>
      <c r="AM43" s="30"/>
      <c r="AN43" s="30"/>
      <c r="AT43" s="20"/>
    </row>
    <row r="44" spans="7:46">
      <c r="G44" s="21"/>
      <c r="H44" s="21"/>
      <c r="I44" s="30"/>
      <c r="K44" s="58"/>
      <c r="L44" s="58"/>
      <c r="M44" s="58"/>
      <c r="O44" s="59"/>
      <c r="P44" s="30"/>
      <c r="Q44" s="58"/>
      <c r="R44" s="58"/>
      <c r="S44" s="30"/>
      <c r="T44" s="58"/>
      <c r="U44" s="58"/>
      <c r="V44" s="58"/>
      <c r="W44" s="58"/>
      <c r="X44" s="58"/>
      <c r="Z44" s="58"/>
      <c r="AA44" s="58"/>
      <c r="AB44" s="58"/>
      <c r="AC44" s="58"/>
      <c r="AD44" s="58"/>
      <c r="AE44" s="58"/>
      <c r="AL44" s="30"/>
      <c r="AM44" s="30"/>
      <c r="AN44" s="30"/>
      <c r="AT44" s="20"/>
    </row>
    <row r="45" spans="7:46">
      <c r="G45" s="21"/>
      <c r="H45" s="21"/>
      <c r="I45" s="30"/>
      <c r="K45" s="58"/>
      <c r="L45" s="58"/>
      <c r="M45" s="58"/>
      <c r="O45" s="59"/>
      <c r="P45" s="30"/>
      <c r="Q45" s="58"/>
      <c r="R45" s="58"/>
      <c r="S45" s="30"/>
      <c r="T45" s="58"/>
      <c r="U45" s="58"/>
      <c r="V45" s="58"/>
      <c r="W45" s="58"/>
      <c r="X45" s="58"/>
      <c r="Z45" s="58"/>
      <c r="AA45" s="58"/>
      <c r="AB45" s="58"/>
      <c r="AC45" s="58"/>
      <c r="AD45" s="58"/>
      <c r="AE45" s="58"/>
      <c r="AL45" s="30"/>
      <c r="AM45" s="30"/>
      <c r="AN45" s="30"/>
      <c r="AT45" s="20"/>
    </row>
    <row r="46" spans="7:46">
      <c r="G46" s="21"/>
      <c r="H46" s="21"/>
      <c r="I46" s="30"/>
      <c r="K46" s="58"/>
      <c r="L46" s="58"/>
      <c r="M46" s="58"/>
      <c r="O46" s="59"/>
      <c r="P46" s="30"/>
      <c r="Q46" s="58"/>
      <c r="R46" s="58"/>
      <c r="S46" s="30"/>
      <c r="T46" s="58"/>
      <c r="U46" s="58"/>
      <c r="V46" s="58"/>
      <c r="W46" s="58"/>
      <c r="X46" s="58"/>
      <c r="Z46" s="58"/>
      <c r="AA46" s="58"/>
      <c r="AB46" s="58"/>
      <c r="AC46" s="58"/>
      <c r="AD46" s="58"/>
      <c r="AE46" s="58"/>
      <c r="AL46" s="30"/>
      <c r="AM46" s="30"/>
      <c r="AN46" s="30"/>
      <c r="AT46" s="20"/>
    </row>
    <row r="47" spans="7:46">
      <c r="G47" s="21"/>
      <c r="H47" s="21"/>
      <c r="I47" s="30"/>
      <c r="K47" s="58"/>
      <c r="L47" s="58"/>
      <c r="M47" s="58"/>
      <c r="O47" s="59"/>
      <c r="P47" s="30"/>
      <c r="Q47" s="58"/>
      <c r="R47" s="58"/>
      <c r="S47" s="30"/>
      <c r="T47" s="58"/>
      <c r="U47" s="58"/>
      <c r="V47" s="58"/>
      <c r="W47" s="58"/>
      <c r="X47" s="58"/>
      <c r="Z47" s="58"/>
      <c r="AA47" s="58"/>
      <c r="AB47" s="58"/>
      <c r="AC47" s="58"/>
      <c r="AD47" s="58"/>
      <c r="AE47" s="58"/>
      <c r="AL47" s="30"/>
      <c r="AM47" s="30"/>
      <c r="AN47" s="30"/>
      <c r="AT47" s="20"/>
    </row>
    <row r="48" spans="7:46">
      <c r="G48" s="21"/>
      <c r="H48" s="21"/>
      <c r="I48" s="30"/>
      <c r="K48" s="58"/>
      <c r="L48" s="58"/>
      <c r="M48" s="58"/>
      <c r="O48" s="59"/>
      <c r="P48" s="30"/>
      <c r="Q48" s="58"/>
      <c r="R48" s="58"/>
      <c r="S48" s="30"/>
      <c r="T48" s="58"/>
      <c r="U48" s="58"/>
      <c r="V48" s="58"/>
      <c r="W48" s="58"/>
      <c r="X48" s="58"/>
      <c r="Z48" s="58"/>
      <c r="AA48" s="58"/>
      <c r="AB48" s="58"/>
      <c r="AC48" s="58"/>
      <c r="AD48" s="58"/>
      <c r="AE48" s="58"/>
      <c r="AL48" s="30"/>
      <c r="AM48" s="30"/>
      <c r="AN48" s="30"/>
      <c r="AT48" s="20"/>
    </row>
    <row r="49" spans="7:46">
      <c r="G49" s="21"/>
      <c r="H49" s="21"/>
      <c r="I49" s="30"/>
      <c r="K49" s="58"/>
      <c r="L49" s="58"/>
      <c r="M49" s="58"/>
      <c r="O49" s="59"/>
      <c r="P49" s="30"/>
      <c r="Q49" s="58"/>
      <c r="R49" s="58"/>
      <c r="S49" s="30"/>
      <c r="T49" s="58"/>
      <c r="U49" s="58"/>
      <c r="V49" s="58"/>
      <c r="W49" s="58"/>
      <c r="X49" s="58"/>
      <c r="Z49" s="58"/>
      <c r="AA49" s="58"/>
      <c r="AB49" s="58"/>
      <c r="AC49" s="58"/>
      <c r="AD49" s="58"/>
      <c r="AE49" s="58"/>
      <c r="AL49" s="30"/>
      <c r="AM49" s="30"/>
      <c r="AN49" s="30"/>
      <c r="AT49" s="20"/>
    </row>
    <row r="50" spans="7:46">
      <c r="G50" s="21"/>
      <c r="H50" s="21"/>
      <c r="I50" s="30"/>
      <c r="K50" s="58"/>
      <c r="L50" s="58"/>
      <c r="M50" s="58"/>
      <c r="O50" s="59"/>
      <c r="P50" s="30"/>
      <c r="Q50" s="58"/>
      <c r="R50" s="58"/>
      <c r="S50" s="30"/>
      <c r="T50" s="58"/>
      <c r="U50" s="58"/>
      <c r="V50" s="58"/>
      <c r="W50" s="58"/>
      <c r="X50" s="58"/>
      <c r="Z50" s="58"/>
      <c r="AA50" s="58"/>
      <c r="AB50" s="58"/>
      <c r="AC50" s="58"/>
      <c r="AD50" s="58"/>
      <c r="AE50" s="58"/>
      <c r="AL50" s="30"/>
      <c r="AM50" s="30"/>
      <c r="AN50" s="30"/>
      <c r="AT50" s="20"/>
    </row>
    <row r="51" spans="7:46">
      <c r="G51" s="21"/>
      <c r="H51" s="21"/>
      <c r="I51" s="30"/>
      <c r="K51" s="58"/>
      <c r="L51" s="58"/>
      <c r="M51" s="58"/>
      <c r="O51" s="59"/>
      <c r="P51" s="30"/>
      <c r="Q51" s="58"/>
      <c r="R51" s="58"/>
      <c r="S51" s="30"/>
      <c r="T51" s="58"/>
      <c r="U51" s="58"/>
      <c r="V51" s="58"/>
      <c r="W51" s="58"/>
      <c r="X51" s="58"/>
      <c r="Z51" s="58"/>
      <c r="AA51" s="58"/>
      <c r="AB51" s="58"/>
      <c r="AC51" s="58"/>
      <c r="AD51" s="58"/>
      <c r="AE51" s="58"/>
      <c r="AL51" s="30"/>
      <c r="AM51" s="30"/>
      <c r="AN51" s="30"/>
      <c r="AT51" s="20"/>
    </row>
    <row r="52" spans="7:46">
      <c r="G52" s="21"/>
      <c r="H52" s="21"/>
      <c r="I52" s="30"/>
      <c r="K52" s="58"/>
      <c r="L52" s="58"/>
      <c r="M52" s="58"/>
      <c r="O52" s="59"/>
      <c r="P52" s="30"/>
      <c r="Q52" s="58"/>
      <c r="R52" s="58"/>
      <c r="S52" s="30"/>
      <c r="T52" s="58"/>
      <c r="U52" s="58"/>
      <c r="V52" s="58"/>
      <c r="W52" s="58"/>
      <c r="X52" s="58"/>
      <c r="Z52" s="58"/>
      <c r="AA52" s="58"/>
      <c r="AB52" s="58"/>
      <c r="AC52" s="58"/>
      <c r="AD52" s="58"/>
      <c r="AE52" s="58"/>
      <c r="AL52" s="30"/>
      <c r="AM52" s="30"/>
      <c r="AN52" s="30"/>
      <c r="AT52" s="20"/>
    </row>
    <row r="53" spans="7:46">
      <c r="G53" s="21"/>
      <c r="H53" s="21"/>
      <c r="I53" s="30"/>
      <c r="K53" s="58"/>
      <c r="L53" s="58"/>
      <c r="M53" s="58"/>
      <c r="O53" s="59"/>
      <c r="P53" s="30"/>
      <c r="Q53" s="58"/>
      <c r="R53" s="58"/>
      <c r="S53" s="30"/>
      <c r="T53" s="58"/>
      <c r="U53" s="58"/>
      <c r="V53" s="58"/>
      <c r="W53" s="58"/>
      <c r="X53" s="58"/>
      <c r="Z53" s="58"/>
      <c r="AA53" s="58"/>
      <c r="AB53" s="58"/>
      <c r="AC53" s="58"/>
      <c r="AD53" s="58"/>
      <c r="AE53" s="58"/>
      <c r="AL53" s="30"/>
      <c r="AM53" s="30"/>
      <c r="AN53" s="30"/>
      <c r="AT53" s="20"/>
    </row>
    <row r="54" spans="7:46">
      <c r="G54" s="21"/>
      <c r="H54" s="21"/>
      <c r="I54" s="30"/>
      <c r="K54" s="58"/>
      <c r="L54" s="58"/>
      <c r="M54" s="58"/>
      <c r="O54" s="59"/>
      <c r="P54" s="30"/>
      <c r="Q54" s="58"/>
      <c r="R54" s="58"/>
      <c r="S54" s="30"/>
      <c r="T54" s="58"/>
      <c r="U54" s="58"/>
      <c r="V54" s="58"/>
      <c r="W54" s="58"/>
      <c r="X54" s="58"/>
      <c r="Z54" s="58"/>
      <c r="AA54" s="58"/>
      <c r="AB54" s="58"/>
      <c r="AC54" s="58"/>
      <c r="AD54" s="58"/>
      <c r="AE54" s="58"/>
      <c r="AL54" s="30"/>
      <c r="AM54" s="30"/>
      <c r="AN54" s="30"/>
      <c r="AT54" s="20"/>
    </row>
    <row r="55" spans="7:46">
      <c r="G55" s="21"/>
      <c r="H55" s="21"/>
      <c r="I55" s="30"/>
      <c r="K55" s="58"/>
      <c r="L55" s="58"/>
      <c r="M55" s="58"/>
      <c r="O55" s="59"/>
      <c r="P55" s="30"/>
      <c r="Q55" s="58"/>
      <c r="R55" s="58"/>
      <c r="S55" s="30"/>
      <c r="T55" s="58"/>
      <c r="U55" s="58"/>
      <c r="V55" s="58"/>
      <c r="W55" s="58"/>
      <c r="X55" s="58"/>
      <c r="Z55" s="58"/>
      <c r="AA55" s="58"/>
      <c r="AB55" s="58"/>
      <c r="AC55" s="58"/>
      <c r="AD55" s="58"/>
      <c r="AE55" s="58"/>
      <c r="AL55" s="30"/>
      <c r="AM55" s="30"/>
      <c r="AN55" s="30"/>
      <c r="AT55" s="20"/>
    </row>
    <row r="56" spans="7:46">
      <c r="G56" s="21"/>
      <c r="H56" s="21"/>
      <c r="I56" s="30"/>
      <c r="K56" s="58"/>
      <c r="L56" s="58"/>
      <c r="M56" s="58"/>
      <c r="O56" s="59"/>
      <c r="P56" s="30"/>
      <c r="Q56" s="58"/>
      <c r="R56" s="58"/>
      <c r="S56" s="30"/>
      <c r="T56" s="58"/>
      <c r="U56" s="58"/>
      <c r="V56" s="58"/>
      <c r="W56" s="58"/>
      <c r="X56" s="58"/>
      <c r="Z56" s="58"/>
      <c r="AA56" s="58"/>
      <c r="AB56" s="58"/>
      <c r="AC56" s="58"/>
      <c r="AD56" s="58"/>
      <c r="AE56" s="58"/>
      <c r="AL56" s="30"/>
      <c r="AM56" s="30"/>
      <c r="AN56" s="30"/>
      <c r="AT56" s="20"/>
    </row>
    <row r="57" spans="7:46">
      <c r="G57" s="21"/>
      <c r="H57" s="21"/>
      <c r="I57" s="30"/>
      <c r="K57" s="58"/>
      <c r="L57" s="58"/>
      <c r="M57" s="58"/>
      <c r="O57" s="59"/>
      <c r="P57" s="30"/>
      <c r="Q57" s="58"/>
      <c r="R57" s="58"/>
      <c r="S57" s="30"/>
      <c r="T57" s="58"/>
      <c r="U57" s="58"/>
      <c r="V57" s="58"/>
      <c r="W57" s="58"/>
      <c r="X57" s="58"/>
      <c r="Z57" s="58"/>
      <c r="AA57" s="58"/>
      <c r="AB57" s="58"/>
      <c r="AC57" s="58"/>
      <c r="AD57" s="58"/>
      <c r="AE57" s="58"/>
      <c r="AL57" s="30"/>
      <c r="AM57" s="30"/>
      <c r="AN57" s="30"/>
      <c r="AT57" s="20"/>
    </row>
    <row r="58" spans="7:46">
      <c r="G58" s="21"/>
      <c r="H58" s="21"/>
      <c r="I58" s="30"/>
      <c r="K58" s="58"/>
      <c r="L58" s="58"/>
      <c r="M58" s="58"/>
      <c r="O58" s="59"/>
      <c r="P58" s="30"/>
      <c r="Q58" s="58"/>
      <c r="R58" s="58"/>
      <c r="S58" s="30"/>
      <c r="T58" s="58"/>
      <c r="U58" s="58"/>
      <c r="V58" s="58"/>
      <c r="W58" s="58"/>
      <c r="X58" s="58"/>
      <c r="Z58" s="58"/>
      <c r="AA58" s="58"/>
      <c r="AB58" s="58"/>
      <c r="AC58" s="58"/>
      <c r="AD58" s="58"/>
      <c r="AE58" s="58"/>
      <c r="AL58" s="30"/>
      <c r="AM58" s="30"/>
      <c r="AN58" s="30"/>
      <c r="AT58" s="20"/>
    </row>
    <row r="59" spans="7:46">
      <c r="G59" s="21"/>
      <c r="H59" s="21"/>
      <c r="I59" s="30"/>
      <c r="K59" s="58"/>
      <c r="L59" s="58"/>
      <c r="M59" s="58"/>
      <c r="O59" s="59"/>
      <c r="P59" s="30"/>
      <c r="Q59" s="58"/>
      <c r="R59" s="58"/>
      <c r="S59" s="30"/>
      <c r="T59" s="58"/>
      <c r="U59" s="58"/>
      <c r="V59" s="58"/>
      <c r="W59" s="58"/>
      <c r="X59" s="58"/>
      <c r="Z59" s="58"/>
      <c r="AA59" s="58"/>
      <c r="AB59" s="58"/>
      <c r="AC59" s="58"/>
      <c r="AD59" s="58"/>
      <c r="AE59" s="58"/>
      <c r="AL59" s="30"/>
      <c r="AM59" s="30"/>
      <c r="AN59" s="30"/>
      <c r="AT59" s="20"/>
    </row>
    <row r="60" spans="7:46">
      <c r="G60" s="21"/>
      <c r="H60" s="21"/>
      <c r="I60" s="30"/>
      <c r="K60" s="58"/>
      <c r="L60" s="58"/>
      <c r="M60" s="58"/>
      <c r="O60" s="59"/>
      <c r="P60" s="30"/>
      <c r="Q60" s="58"/>
      <c r="R60" s="58"/>
      <c r="S60" s="30"/>
      <c r="T60" s="58"/>
      <c r="U60" s="58"/>
      <c r="V60" s="58"/>
      <c r="W60" s="58"/>
      <c r="X60" s="58"/>
      <c r="Z60" s="58"/>
      <c r="AA60" s="58"/>
      <c r="AB60" s="58"/>
      <c r="AC60" s="58"/>
      <c r="AD60" s="58"/>
      <c r="AE60" s="58"/>
      <c r="AL60" s="30"/>
      <c r="AM60" s="30"/>
      <c r="AN60" s="30"/>
      <c r="AT60" s="20"/>
    </row>
    <row r="61" spans="7:46">
      <c r="G61" s="21"/>
      <c r="H61" s="21"/>
      <c r="I61" s="30"/>
      <c r="K61" s="58"/>
      <c r="L61" s="58"/>
      <c r="M61" s="58"/>
      <c r="O61" s="59"/>
      <c r="P61" s="30"/>
      <c r="Q61" s="58"/>
      <c r="R61" s="58"/>
      <c r="S61" s="30"/>
      <c r="T61" s="58"/>
      <c r="U61" s="58"/>
      <c r="V61" s="58"/>
      <c r="W61" s="58"/>
      <c r="X61" s="58"/>
      <c r="Z61" s="58"/>
      <c r="AA61" s="58"/>
      <c r="AB61" s="58"/>
      <c r="AC61" s="58"/>
      <c r="AD61" s="58"/>
      <c r="AE61" s="58"/>
      <c r="AL61" s="30"/>
      <c r="AM61" s="30"/>
      <c r="AN61" s="30"/>
      <c r="AT61" s="20"/>
    </row>
    <row r="62" spans="7:46">
      <c r="G62" s="21"/>
      <c r="H62" s="21"/>
      <c r="I62" s="30"/>
      <c r="K62" s="58"/>
      <c r="L62" s="58"/>
      <c r="M62" s="58"/>
      <c r="O62" s="59"/>
      <c r="P62" s="30"/>
      <c r="Q62" s="58"/>
      <c r="R62" s="58"/>
      <c r="S62" s="30"/>
      <c r="T62" s="58"/>
      <c r="U62" s="58"/>
      <c r="V62" s="58"/>
      <c r="W62" s="58"/>
      <c r="X62" s="58"/>
      <c r="Z62" s="58"/>
      <c r="AA62" s="58"/>
      <c r="AB62" s="58"/>
      <c r="AC62" s="58"/>
      <c r="AD62" s="58"/>
      <c r="AE62" s="58"/>
      <c r="AL62" s="30"/>
      <c r="AM62" s="30"/>
      <c r="AN62" s="30"/>
      <c r="AT62" s="20"/>
    </row>
    <row r="63" spans="7:46">
      <c r="G63" s="21"/>
      <c r="H63" s="21"/>
      <c r="I63" s="30"/>
      <c r="K63" s="58"/>
      <c r="L63" s="58"/>
      <c r="M63" s="58"/>
      <c r="O63" s="59"/>
      <c r="P63" s="30"/>
      <c r="Q63" s="58"/>
      <c r="R63" s="58"/>
      <c r="S63" s="30"/>
      <c r="T63" s="58"/>
      <c r="U63" s="58"/>
      <c r="V63" s="58"/>
      <c r="W63" s="58"/>
      <c r="X63" s="58"/>
      <c r="Z63" s="58"/>
      <c r="AA63" s="58"/>
      <c r="AB63" s="58"/>
      <c r="AC63" s="58"/>
      <c r="AD63" s="58"/>
      <c r="AE63" s="58"/>
      <c r="AL63" s="30"/>
      <c r="AM63" s="30"/>
      <c r="AN63" s="30"/>
      <c r="AT63" s="20"/>
    </row>
    <row r="64" spans="7:46">
      <c r="G64" s="21"/>
      <c r="H64" s="21"/>
      <c r="I64" s="30"/>
      <c r="K64" s="58"/>
      <c r="L64" s="58"/>
      <c r="M64" s="58"/>
      <c r="O64" s="59"/>
      <c r="P64" s="30"/>
      <c r="Q64" s="58"/>
      <c r="R64" s="58"/>
      <c r="S64" s="30"/>
      <c r="T64" s="58"/>
      <c r="U64" s="58"/>
      <c r="V64" s="58"/>
      <c r="W64" s="58"/>
      <c r="X64" s="58"/>
      <c r="Z64" s="58"/>
      <c r="AA64" s="58"/>
      <c r="AB64" s="58"/>
      <c r="AC64" s="58"/>
      <c r="AD64" s="58"/>
      <c r="AE64" s="58"/>
      <c r="AL64" s="30"/>
      <c r="AM64" s="30"/>
      <c r="AN64" s="30"/>
      <c r="AT64" s="20"/>
    </row>
    <row r="65" spans="7:46">
      <c r="G65" s="21"/>
      <c r="H65" s="21"/>
      <c r="I65" s="30"/>
      <c r="K65" s="58"/>
      <c r="L65" s="58"/>
      <c r="M65" s="58"/>
      <c r="O65" s="59"/>
      <c r="P65" s="30"/>
      <c r="Q65" s="58"/>
      <c r="R65" s="58"/>
      <c r="S65" s="30"/>
      <c r="T65" s="58"/>
      <c r="U65" s="58"/>
      <c r="V65" s="58"/>
      <c r="W65" s="58"/>
      <c r="X65" s="58"/>
      <c r="Z65" s="58"/>
      <c r="AA65" s="58"/>
      <c r="AB65" s="58"/>
      <c r="AC65" s="58"/>
      <c r="AD65" s="58"/>
      <c r="AE65" s="58"/>
      <c r="AL65" s="30"/>
      <c r="AM65" s="30"/>
      <c r="AN65" s="30"/>
      <c r="AT65" s="20"/>
    </row>
    <row r="66" spans="7:46">
      <c r="G66" s="21"/>
      <c r="H66" s="21"/>
      <c r="I66" s="30"/>
      <c r="K66" s="58"/>
      <c r="L66" s="58"/>
      <c r="M66" s="58"/>
      <c r="O66" s="59"/>
      <c r="P66" s="30"/>
      <c r="Q66" s="58"/>
      <c r="R66" s="58"/>
      <c r="S66" s="30"/>
      <c r="T66" s="58"/>
      <c r="U66" s="58"/>
      <c r="V66" s="58"/>
      <c r="W66" s="58"/>
      <c r="X66" s="58"/>
      <c r="Z66" s="58"/>
      <c r="AA66" s="58"/>
      <c r="AB66" s="58"/>
      <c r="AC66" s="58"/>
      <c r="AD66" s="58"/>
      <c r="AE66" s="58"/>
      <c r="AL66" s="30"/>
      <c r="AM66" s="30"/>
      <c r="AN66" s="30"/>
      <c r="AT66" s="20"/>
    </row>
    <row r="67" spans="7:46">
      <c r="G67" s="21"/>
      <c r="H67" s="21"/>
      <c r="I67" s="30"/>
      <c r="K67" s="58"/>
      <c r="L67" s="58"/>
      <c r="M67" s="58"/>
      <c r="O67" s="59"/>
      <c r="P67" s="30"/>
      <c r="Q67" s="58"/>
      <c r="R67" s="58"/>
      <c r="S67" s="30"/>
      <c r="T67" s="58"/>
      <c r="U67" s="58"/>
      <c r="V67" s="58"/>
      <c r="W67" s="58"/>
      <c r="X67" s="58"/>
      <c r="Z67" s="58"/>
      <c r="AA67" s="58"/>
      <c r="AB67" s="58"/>
      <c r="AC67" s="58"/>
      <c r="AD67" s="58"/>
      <c r="AE67" s="58"/>
      <c r="AL67" s="30"/>
      <c r="AM67" s="30"/>
      <c r="AN67" s="30"/>
      <c r="AT67" s="20"/>
    </row>
    <row r="68" spans="7:46">
      <c r="G68" s="21"/>
      <c r="H68" s="21"/>
      <c r="I68" s="30"/>
      <c r="K68" s="58"/>
      <c r="L68" s="58"/>
      <c r="M68" s="58"/>
      <c r="O68" s="59"/>
      <c r="P68" s="30"/>
      <c r="Q68" s="58"/>
      <c r="R68" s="58"/>
      <c r="S68" s="30"/>
      <c r="T68" s="58"/>
      <c r="U68" s="58"/>
      <c r="V68" s="58"/>
      <c r="W68" s="58"/>
      <c r="X68" s="58"/>
      <c r="Z68" s="58"/>
      <c r="AA68" s="58"/>
      <c r="AB68" s="58"/>
      <c r="AC68" s="58"/>
      <c r="AD68" s="58"/>
      <c r="AE68" s="58"/>
      <c r="AL68" s="30"/>
      <c r="AM68" s="30"/>
      <c r="AN68" s="30"/>
      <c r="AT68" s="20"/>
    </row>
    <row r="69" spans="7:46">
      <c r="G69" s="21"/>
      <c r="H69" s="21"/>
      <c r="I69" s="30"/>
      <c r="K69" s="58"/>
      <c r="L69" s="58"/>
      <c r="M69" s="58"/>
      <c r="O69" s="59"/>
      <c r="P69" s="30"/>
      <c r="Q69" s="58"/>
      <c r="R69" s="58"/>
      <c r="S69" s="30"/>
      <c r="T69" s="58"/>
      <c r="U69" s="58"/>
      <c r="V69" s="58"/>
      <c r="W69" s="58"/>
      <c r="X69" s="58"/>
      <c r="Z69" s="58"/>
      <c r="AA69" s="58"/>
      <c r="AB69" s="58"/>
      <c r="AC69" s="58"/>
      <c r="AD69" s="58"/>
      <c r="AE69" s="58"/>
      <c r="AL69" s="30"/>
      <c r="AM69" s="30"/>
      <c r="AN69" s="30"/>
      <c r="AT69" s="20"/>
    </row>
    <row r="70" spans="7:46">
      <c r="G70" s="21"/>
      <c r="H70" s="21"/>
      <c r="I70" s="30"/>
      <c r="K70" s="58"/>
      <c r="L70" s="58"/>
      <c r="M70" s="58"/>
      <c r="O70" s="59"/>
      <c r="P70" s="30"/>
      <c r="Q70" s="58"/>
      <c r="R70" s="58"/>
      <c r="S70" s="30"/>
      <c r="T70" s="58"/>
      <c r="U70" s="58"/>
      <c r="V70" s="58"/>
      <c r="W70" s="58"/>
      <c r="X70" s="58"/>
      <c r="Z70" s="58"/>
      <c r="AA70" s="58"/>
      <c r="AB70" s="58"/>
      <c r="AC70" s="58"/>
      <c r="AD70" s="58"/>
      <c r="AE70" s="58"/>
      <c r="AL70" s="30"/>
      <c r="AM70" s="30"/>
      <c r="AN70" s="30"/>
      <c r="AT70" s="20"/>
    </row>
    <row r="71" spans="7:46">
      <c r="G71" s="21"/>
      <c r="H71" s="21"/>
      <c r="I71" s="30"/>
      <c r="K71" s="58"/>
      <c r="L71" s="58"/>
      <c r="M71" s="58"/>
      <c r="O71" s="59"/>
      <c r="P71" s="30"/>
      <c r="Q71" s="58"/>
      <c r="R71" s="58"/>
      <c r="S71" s="30"/>
      <c r="T71" s="58"/>
      <c r="U71" s="58"/>
      <c r="V71" s="58"/>
      <c r="W71" s="58"/>
      <c r="X71" s="58"/>
      <c r="Z71" s="58"/>
      <c r="AA71" s="58"/>
      <c r="AB71" s="58"/>
      <c r="AC71" s="58"/>
      <c r="AD71" s="58"/>
      <c r="AE71" s="58"/>
      <c r="AL71" s="30"/>
      <c r="AM71" s="30"/>
      <c r="AN71" s="30"/>
      <c r="AT71" s="20"/>
    </row>
    <row r="72" spans="7:46">
      <c r="G72" s="21"/>
      <c r="H72" s="21"/>
      <c r="I72" s="30"/>
      <c r="K72" s="58"/>
      <c r="L72" s="58"/>
      <c r="M72" s="58"/>
      <c r="O72" s="59"/>
      <c r="P72" s="30"/>
      <c r="Q72" s="58"/>
      <c r="R72" s="58"/>
      <c r="S72" s="30"/>
      <c r="T72" s="58"/>
      <c r="U72" s="58"/>
      <c r="V72" s="58"/>
      <c r="W72" s="58"/>
      <c r="X72" s="58"/>
      <c r="Z72" s="58"/>
      <c r="AA72" s="58"/>
      <c r="AB72" s="58"/>
      <c r="AC72" s="58"/>
      <c r="AD72" s="58"/>
      <c r="AE72" s="58"/>
      <c r="AL72" s="30"/>
      <c r="AM72" s="30"/>
      <c r="AN72" s="30"/>
      <c r="AT72" s="20"/>
    </row>
    <row r="73" spans="7:46">
      <c r="G73" s="21"/>
      <c r="H73" s="21"/>
      <c r="I73" s="30"/>
      <c r="K73" s="58"/>
      <c r="L73" s="58"/>
      <c r="M73" s="58"/>
      <c r="O73" s="59"/>
      <c r="P73" s="30"/>
      <c r="Q73" s="58"/>
      <c r="R73" s="58"/>
      <c r="S73" s="30"/>
      <c r="T73" s="58"/>
      <c r="U73" s="58"/>
      <c r="V73" s="58"/>
      <c r="W73" s="58"/>
      <c r="X73" s="58"/>
      <c r="Z73" s="58"/>
      <c r="AA73" s="58"/>
      <c r="AB73" s="58"/>
      <c r="AC73" s="58"/>
      <c r="AD73" s="58"/>
      <c r="AE73" s="58"/>
      <c r="AL73" s="30"/>
      <c r="AM73" s="30"/>
      <c r="AN73" s="30"/>
      <c r="AT73" s="20"/>
    </row>
    <row r="74" spans="7:46">
      <c r="G74" s="21"/>
      <c r="H74" s="21"/>
      <c r="I74" s="30"/>
      <c r="K74" s="58"/>
      <c r="L74" s="58"/>
      <c r="M74" s="58"/>
      <c r="O74" s="59"/>
      <c r="P74" s="30"/>
      <c r="Q74" s="58"/>
      <c r="R74" s="58"/>
      <c r="S74" s="30"/>
      <c r="T74" s="58"/>
      <c r="U74" s="58"/>
      <c r="V74" s="58"/>
      <c r="W74" s="58"/>
      <c r="X74" s="58"/>
      <c r="Z74" s="58"/>
      <c r="AA74" s="58"/>
      <c r="AB74" s="58"/>
      <c r="AC74" s="58"/>
      <c r="AD74" s="58"/>
      <c r="AE74" s="58"/>
      <c r="AL74" s="30"/>
      <c r="AM74" s="30"/>
      <c r="AN74" s="30"/>
      <c r="AT74" s="20"/>
    </row>
    <row r="75" spans="7:46">
      <c r="G75" s="21"/>
      <c r="H75" s="21"/>
      <c r="I75" s="30"/>
      <c r="K75" s="58"/>
      <c r="L75" s="58"/>
      <c r="M75" s="58"/>
      <c r="O75" s="59"/>
      <c r="P75" s="30"/>
      <c r="Q75" s="58"/>
      <c r="R75" s="58"/>
      <c r="S75" s="30"/>
      <c r="T75" s="58"/>
      <c r="U75" s="58"/>
      <c r="V75" s="58"/>
      <c r="W75" s="58"/>
      <c r="X75" s="58"/>
      <c r="Z75" s="58"/>
      <c r="AA75" s="58"/>
      <c r="AB75" s="58"/>
      <c r="AC75" s="58"/>
      <c r="AD75" s="58"/>
      <c r="AE75" s="58"/>
      <c r="AL75" s="30"/>
      <c r="AM75" s="30"/>
      <c r="AN75" s="30"/>
      <c r="AT75" s="20"/>
    </row>
    <row r="76" spans="7:46">
      <c r="G76" s="21"/>
      <c r="H76" s="21"/>
      <c r="I76" s="30"/>
      <c r="K76" s="58"/>
      <c r="L76" s="58"/>
      <c r="M76" s="58"/>
      <c r="O76" s="59"/>
      <c r="P76" s="30"/>
      <c r="Q76" s="58"/>
      <c r="R76" s="58"/>
      <c r="S76" s="30"/>
      <c r="T76" s="58"/>
      <c r="U76" s="58"/>
      <c r="V76" s="58"/>
      <c r="W76" s="58"/>
      <c r="X76" s="58"/>
      <c r="Z76" s="58"/>
      <c r="AA76" s="58"/>
      <c r="AB76" s="58"/>
      <c r="AC76" s="58"/>
      <c r="AD76" s="58"/>
      <c r="AE76" s="58"/>
      <c r="AL76" s="30"/>
      <c r="AM76" s="30"/>
      <c r="AN76" s="30"/>
      <c r="AT76" s="20"/>
    </row>
    <row r="77" spans="7:46">
      <c r="G77" s="21"/>
      <c r="H77" s="21"/>
      <c r="I77" s="30"/>
      <c r="K77" s="58"/>
      <c r="L77" s="58"/>
      <c r="M77" s="58"/>
      <c r="O77" s="59"/>
      <c r="P77" s="30"/>
      <c r="Q77" s="58"/>
      <c r="R77" s="58"/>
      <c r="S77" s="30"/>
      <c r="T77" s="58"/>
      <c r="U77" s="58"/>
      <c r="V77" s="58"/>
      <c r="W77" s="58"/>
      <c r="X77" s="58"/>
      <c r="Z77" s="58"/>
      <c r="AA77" s="58"/>
      <c r="AB77" s="58"/>
      <c r="AC77" s="58"/>
      <c r="AD77" s="58"/>
      <c r="AE77" s="58"/>
      <c r="AL77" s="30"/>
      <c r="AM77" s="30"/>
      <c r="AN77" s="30"/>
      <c r="AT77" s="20"/>
    </row>
    <row r="78" spans="7:46">
      <c r="G78" s="21"/>
      <c r="H78" s="21"/>
      <c r="I78" s="30"/>
      <c r="K78" s="58"/>
      <c r="L78" s="58"/>
      <c r="M78" s="58"/>
      <c r="O78" s="59"/>
      <c r="P78" s="30"/>
      <c r="Q78" s="58"/>
      <c r="R78" s="58"/>
      <c r="S78" s="30"/>
      <c r="T78" s="58"/>
      <c r="U78" s="58"/>
      <c r="V78" s="58"/>
      <c r="W78" s="58"/>
      <c r="X78" s="58"/>
      <c r="Z78" s="58"/>
      <c r="AA78" s="58"/>
      <c r="AB78" s="58"/>
      <c r="AC78" s="58"/>
      <c r="AD78" s="58"/>
      <c r="AE78" s="58"/>
      <c r="AL78" s="30"/>
      <c r="AM78" s="30"/>
      <c r="AN78" s="30"/>
      <c r="AT78" s="20"/>
    </row>
    <row r="79" spans="7:46">
      <c r="G79" s="21"/>
      <c r="H79" s="21"/>
      <c r="I79" s="30"/>
      <c r="K79" s="58"/>
      <c r="L79" s="58"/>
      <c r="M79" s="58"/>
      <c r="O79" s="59"/>
      <c r="P79" s="30"/>
      <c r="Q79" s="58"/>
      <c r="R79" s="58"/>
      <c r="S79" s="30"/>
      <c r="T79" s="58"/>
      <c r="U79" s="58"/>
      <c r="V79" s="58"/>
      <c r="W79" s="58"/>
      <c r="X79" s="58"/>
      <c r="Z79" s="58"/>
      <c r="AA79" s="58"/>
      <c r="AB79" s="58"/>
      <c r="AC79" s="58"/>
      <c r="AD79" s="58"/>
      <c r="AE79" s="58"/>
      <c r="AL79" s="30"/>
      <c r="AM79" s="30"/>
      <c r="AN79" s="30"/>
      <c r="AT79" s="20"/>
    </row>
    <row r="80" spans="7:46">
      <c r="G80" s="21"/>
      <c r="H80" s="21"/>
      <c r="I80" s="30"/>
      <c r="K80" s="58"/>
      <c r="L80" s="58"/>
      <c r="M80" s="58"/>
      <c r="O80" s="59"/>
      <c r="P80" s="30"/>
      <c r="Q80" s="58"/>
      <c r="R80" s="58"/>
      <c r="S80" s="30"/>
      <c r="T80" s="58"/>
      <c r="U80" s="58"/>
      <c r="V80" s="58"/>
      <c r="W80" s="58"/>
      <c r="X80" s="58"/>
      <c r="Z80" s="58"/>
      <c r="AA80" s="58"/>
      <c r="AB80" s="58"/>
      <c r="AC80" s="58"/>
      <c r="AD80" s="58"/>
      <c r="AE80" s="58"/>
      <c r="AL80" s="30"/>
      <c r="AM80" s="30"/>
      <c r="AN80" s="30"/>
      <c r="AT80" s="20"/>
    </row>
    <row r="81" spans="7:46">
      <c r="G81" s="21"/>
      <c r="H81" s="21"/>
      <c r="I81" s="30"/>
      <c r="K81" s="58"/>
      <c r="L81" s="58"/>
      <c r="M81" s="58"/>
      <c r="O81" s="59"/>
      <c r="P81" s="30"/>
      <c r="Q81" s="58"/>
      <c r="R81" s="58"/>
      <c r="S81" s="30"/>
      <c r="T81" s="58"/>
      <c r="U81" s="58"/>
      <c r="V81" s="58"/>
      <c r="W81" s="58"/>
      <c r="X81" s="58"/>
      <c r="Z81" s="58"/>
      <c r="AA81" s="58"/>
      <c r="AB81" s="58"/>
      <c r="AC81" s="58"/>
      <c r="AD81" s="58"/>
      <c r="AE81" s="58"/>
      <c r="AL81" s="30"/>
      <c r="AM81" s="30"/>
      <c r="AN81" s="30"/>
      <c r="AT81" s="20"/>
    </row>
    <row r="82" spans="7:46">
      <c r="G82" s="21"/>
      <c r="H82" s="21"/>
      <c r="I82" s="30"/>
      <c r="K82" s="58"/>
      <c r="L82" s="58"/>
      <c r="M82" s="58"/>
      <c r="O82" s="59"/>
      <c r="P82" s="30"/>
      <c r="Q82" s="58"/>
      <c r="R82" s="58"/>
      <c r="S82" s="30"/>
      <c r="T82" s="58"/>
      <c r="U82" s="58"/>
      <c r="V82" s="58"/>
      <c r="W82" s="58"/>
      <c r="X82" s="58"/>
      <c r="Z82" s="58"/>
      <c r="AA82" s="58"/>
      <c r="AB82" s="58"/>
      <c r="AC82" s="58"/>
      <c r="AD82" s="58"/>
      <c r="AE82" s="58"/>
      <c r="AL82" s="30"/>
      <c r="AM82" s="30"/>
      <c r="AN82" s="30"/>
      <c r="AT82" s="20"/>
    </row>
    <row r="83" spans="7:46">
      <c r="G83" s="21"/>
      <c r="H83" s="21"/>
      <c r="I83" s="30"/>
      <c r="K83" s="58"/>
      <c r="L83" s="58"/>
      <c r="M83" s="58"/>
      <c r="O83" s="59"/>
      <c r="P83" s="30"/>
      <c r="Q83" s="58"/>
      <c r="R83" s="58"/>
      <c r="S83" s="30"/>
      <c r="T83" s="58"/>
      <c r="U83" s="58"/>
      <c r="V83" s="58"/>
      <c r="W83" s="58"/>
      <c r="X83" s="58"/>
      <c r="Z83" s="58"/>
      <c r="AA83" s="58"/>
      <c r="AB83" s="58"/>
      <c r="AC83" s="58"/>
      <c r="AD83" s="58"/>
      <c r="AE83" s="58"/>
      <c r="AL83" s="30"/>
      <c r="AM83" s="30"/>
      <c r="AN83" s="30"/>
      <c r="AT83" s="20"/>
    </row>
    <row r="84" spans="7:46">
      <c r="G84" s="21"/>
      <c r="H84" s="21"/>
      <c r="I84" s="30"/>
      <c r="K84" s="58"/>
      <c r="L84" s="58"/>
      <c r="M84" s="58"/>
      <c r="O84" s="59"/>
      <c r="P84" s="30"/>
      <c r="Q84" s="58"/>
      <c r="R84" s="58"/>
      <c r="S84" s="30"/>
      <c r="T84" s="58"/>
      <c r="U84" s="58"/>
      <c r="V84" s="58"/>
      <c r="W84" s="58"/>
      <c r="X84" s="58"/>
      <c r="Z84" s="58"/>
      <c r="AA84" s="58"/>
      <c r="AB84" s="58"/>
      <c r="AC84" s="58"/>
      <c r="AD84" s="58"/>
      <c r="AE84" s="58"/>
      <c r="AL84" s="30"/>
      <c r="AM84" s="30"/>
      <c r="AN84" s="30"/>
      <c r="AT84" s="20"/>
    </row>
    <row r="85" spans="7:46">
      <c r="G85" s="21"/>
      <c r="H85" s="21"/>
      <c r="I85" s="30"/>
      <c r="K85" s="58"/>
      <c r="L85" s="58"/>
      <c r="M85" s="58"/>
      <c r="O85" s="59"/>
      <c r="P85" s="30"/>
      <c r="Q85" s="58"/>
      <c r="R85" s="58"/>
      <c r="S85" s="30"/>
      <c r="T85" s="58"/>
      <c r="U85" s="58"/>
      <c r="V85" s="58"/>
      <c r="W85" s="58"/>
      <c r="X85" s="58"/>
      <c r="Z85" s="58"/>
      <c r="AA85" s="58"/>
      <c r="AB85" s="58"/>
      <c r="AC85" s="58"/>
      <c r="AD85" s="58"/>
      <c r="AE85" s="58"/>
      <c r="AL85" s="30"/>
      <c r="AM85" s="30"/>
      <c r="AN85" s="30"/>
      <c r="AT85" s="20"/>
    </row>
    <row r="86" spans="7:46">
      <c r="G86" s="21"/>
      <c r="H86" s="21"/>
      <c r="I86" s="30"/>
      <c r="K86" s="58"/>
      <c r="L86" s="58"/>
      <c r="M86" s="58"/>
      <c r="O86" s="59"/>
      <c r="P86" s="30"/>
      <c r="Q86" s="58"/>
      <c r="R86" s="58"/>
      <c r="S86" s="30"/>
      <c r="T86" s="58"/>
      <c r="U86" s="58"/>
      <c r="V86" s="58"/>
      <c r="W86" s="58"/>
      <c r="X86" s="58"/>
      <c r="Z86" s="58"/>
      <c r="AA86" s="58"/>
      <c r="AB86" s="58"/>
      <c r="AC86" s="58"/>
      <c r="AD86" s="58"/>
      <c r="AE86" s="58"/>
      <c r="AL86" s="30"/>
      <c r="AM86" s="30"/>
      <c r="AN86" s="30"/>
      <c r="AT86" s="20"/>
    </row>
    <row r="87" spans="7:46">
      <c r="G87" s="21"/>
      <c r="H87" s="21"/>
      <c r="I87" s="30"/>
      <c r="K87" s="58"/>
      <c r="L87" s="58"/>
      <c r="M87" s="58"/>
      <c r="O87" s="59"/>
      <c r="P87" s="30"/>
      <c r="Q87" s="58"/>
      <c r="R87" s="58"/>
      <c r="S87" s="30"/>
      <c r="T87" s="58"/>
      <c r="U87" s="58"/>
      <c r="V87" s="58"/>
      <c r="W87" s="58"/>
      <c r="X87" s="58"/>
      <c r="Z87" s="58"/>
      <c r="AA87" s="58"/>
      <c r="AB87" s="58"/>
      <c r="AC87" s="58"/>
      <c r="AD87" s="58"/>
      <c r="AE87" s="58"/>
      <c r="AL87" s="30"/>
      <c r="AM87" s="30"/>
      <c r="AN87" s="30"/>
      <c r="AT87" s="20"/>
    </row>
    <row r="88" spans="7:46">
      <c r="G88" s="21"/>
      <c r="H88" s="21"/>
      <c r="I88" s="30"/>
      <c r="K88" s="58"/>
      <c r="L88" s="58"/>
      <c r="M88" s="58"/>
      <c r="O88" s="59"/>
      <c r="P88" s="30"/>
      <c r="Q88" s="58"/>
      <c r="R88" s="58"/>
      <c r="S88" s="30"/>
      <c r="T88" s="58"/>
      <c r="U88" s="58"/>
      <c r="V88" s="58"/>
      <c r="W88" s="58"/>
      <c r="X88" s="58"/>
      <c r="Z88" s="58"/>
      <c r="AA88" s="58"/>
      <c r="AB88" s="58"/>
      <c r="AC88" s="58"/>
      <c r="AD88" s="58"/>
      <c r="AE88" s="58"/>
      <c r="AL88" s="30"/>
      <c r="AM88" s="30"/>
      <c r="AN88" s="30"/>
      <c r="AT88" s="20"/>
    </row>
    <row r="89" spans="7:46">
      <c r="G89" s="21"/>
      <c r="H89" s="21"/>
      <c r="I89" s="30"/>
      <c r="K89" s="58"/>
      <c r="L89" s="58"/>
      <c r="M89" s="58"/>
      <c r="O89" s="59"/>
      <c r="P89" s="30"/>
      <c r="Q89" s="58"/>
      <c r="R89" s="58"/>
      <c r="S89" s="30"/>
      <c r="T89" s="58"/>
      <c r="U89" s="58"/>
      <c r="V89" s="58"/>
      <c r="W89" s="58"/>
      <c r="X89" s="58"/>
      <c r="Z89" s="58"/>
      <c r="AA89" s="58"/>
      <c r="AB89" s="58"/>
      <c r="AC89" s="58"/>
      <c r="AD89" s="58"/>
      <c r="AE89" s="58"/>
      <c r="AL89" s="30"/>
      <c r="AM89" s="30"/>
      <c r="AN89" s="30"/>
      <c r="AT89" s="20"/>
    </row>
    <row r="90" spans="7:46">
      <c r="G90" s="21"/>
      <c r="H90" s="21"/>
      <c r="I90" s="30"/>
      <c r="K90" s="58"/>
      <c r="L90" s="58"/>
      <c r="M90" s="58"/>
      <c r="O90" s="59"/>
      <c r="P90" s="30"/>
      <c r="Q90" s="58"/>
      <c r="R90" s="58"/>
      <c r="S90" s="30"/>
      <c r="T90" s="58"/>
      <c r="U90" s="58"/>
      <c r="V90" s="58"/>
      <c r="W90" s="58"/>
      <c r="X90" s="58"/>
      <c r="Z90" s="58"/>
      <c r="AA90" s="58"/>
      <c r="AB90" s="58"/>
      <c r="AC90" s="58"/>
      <c r="AD90" s="58"/>
      <c r="AE90" s="58"/>
      <c r="AL90" s="30"/>
      <c r="AM90" s="30"/>
      <c r="AN90" s="30"/>
      <c r="AT90" s="20"/>
    </row>
    <row r="91" spans="7:46">
      <c r="G91" s="21"/>
      <c r="H91" s="21"/>
      <c r="I91" s="30"/>
      <c r="K91" s="58"/>
      <c r="L91" s="58"/>
      <c r="M91" s="58"/>
      <c r="O91" s="59"/>
      <c r="P91" s="30"/>
      <c r="Q91" s="58"/>
      <c r="R91" s="58"/>
      <c r="S91" s="30"/>
      <c r="T91" s="58"/>
      <c r="U91" s="58"/>
      <c r="V91" s="58"/>
      <c r="W91" s="58"/>
      <c r="X91" s="58"/>
      <c r="Z91" s="58"/>
      <c r="AA91" s="58"/>
      <c r="AB91" s="58"/>
      <c r="AC91" s="58"/>
      <c r="AD91" s="58"/>
      <c r="AE91" s="58"/>
      <c r="AL91" s="30"/>
      <c r="AM91" s="30"/>
      <c r="AN91" s="30"/>
      <c r="AT91" s="20"/>
    </row>
    <row r="92" spans="7:46">
      <c r="G92" s="21"/>
      <c r="H92" s="21"/>
      <c r="I92" s="30"/>
      <c r="K92" s="58"/>
      <c r="L92" s="58"/>
      <c r="M92" s="58"/>
      <c r="O92" s="59"/>
      <c r="P92" s="30"/>
      <c r="Q92" s="58"/>
      <c r="R92" s="58"/>
      <c r="S92" s="30"/>
      <c r="T92" s="58"/>
      <c r="U92" s="58"/>
      <c r="V92" s="58"/>
      <c r="W92" s="58"/>
      <c r="X92" s="58"/>
      <c r="Z92" s="58"/>
      <c r="AA92" s="58"/>
      <c r="AB92" s="58"/>
      <c r="AC92" s="58"/>
      <c r="AD92" s="58"/>
      <c r="AE92" s="58"/>
      <c r="AL92" s="30"/>
      <c r="AM92" s="30"/>
      <c r="AN92" s="30"/>
      <c r="AT92" s="20"/>
    </row>
    <row r="93" spans="7:46">
      <c r="G93" s="21"/>
      <c r="H93" s="21"/>
      <c r="I93" s="30"/>
      <c r="K93" s="58"/>
      <c r="L93" s="58"/>
      <c r="M93" s="58"/>
      <c r="O93" s="59"/>
      <c r="P93" s="30"/>
      <c r="Q93" s="58"/>
      <c r="R93" s="58"/>
      <c r="S93" s="30"/>
      <c r="T93" s="58"/>
      <c r="U93" s="58"/>
      <c r="V93" s="58"/>
      <c r="W93" s="58"/>
      <c r="X93" s="58"/>
      <c r="Z93" s="58"/>
      <c r="AA93" s="58"/>
      <c r="AB93" s="58"/>
      <c r="AC93" s="58"/>
      <c r="AD93" s="58"/>
      <c r="AE93" s="58"/>
      <c r="AL93" s="30"/>
      <c r="AM93" s="30"/>
      <c r="AN93" s="30"/>
      <c r="AT93" s="20"/>
    </row>
    <row r="95" spans="7:46">
      <c r="AT95" s="39"/>
    </row>
    <row r="96" spans="7:46">
      <c r="AT96" s="39"/>
    </row>
  </sheetData>
  <conditionalFormatting sqref="B1:B1048576">
    <cfRule type="duplicateValues" dxfId="0" priority="1"/>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928e643-0375-4c72-8319-df545351b2b6">
      <Terms xmlns="http://schemas.microsoft.com/office/infopath/2007/PartnerControls"/>
    </lcf76f155ced4ddcb4097134ff3c332f>
    <TaxCatchAll xmlns="991d1204-f5c3-4928-b26b-8cfac35b34e6" xsi:nil="true"/>
    <Status xmlns="c928e643-0375-4c72-8319-df545351b2b6" xsi:nil="true"/>
    <Notes xmlns="c928e643-0375-4c72-8319-df545351b2b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77F08485AE6C4286265BC04C739455" ma:contentTypeVersion="19" ma:contentTypeDescription="Create a new document." ma:contentTypeScope="" ma:versionID="52f46ca56654b166f54c2f2e95cb6e66">
  <xsd:schema xmlns:xsd="http://www.w3.org/2001/XMLSchema" xmlns:xs="http://www.w3.org/2001/XMLSchema" xmlns:p="http://schemas.microsoft.com/office/2006/metadata/properties" xmlns:ns2="c928e643-0375-4c72-8319-df545351b2b6" xmlns:ns3="991d1204-f5c3-4928-b26b-8cfac35b34e6" targetNamespace="http://schemas.microsoft.com/office/2006/metadata/properties" ma:root="true" ma:fieldsID="c32b35c0438455cb49032de5d99e101a" ns2:_="" ns3:_="">
    <xsd:import namespace="c928e643-0375-4c72-8319-df545351b2b6"/>
    <xsd:import namespace="991d1204-f5c3-4928-b26b-8cfac35b34e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Note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28e643-0375-4c72-8319-df545351b2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cb7db59-3a4e-4cba-8974-8d391960316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Notes" ma:index="25" nillable="true" ma:displayName="Notes" ma:format="Dropdown" ma:internalName="Notes">
      <xsd:simpleType>
        <xsd:restriction base="dms:Text">
          <xsd:maxLength value="255"/>
        </xsd:restriction>
      </xsd:simpleType>
    </xsd:element>
    <xsd:element name="Status" ma:index="26" nillable="true" ma:displayName="Status" ma:format="Dropdown" ma:internalName="Status">
      <xsd:complexType>
        <xsd:complexContent>
          <xsd:extension base="dms:MultiChoice">
            <xsd:sequence>
              <xsd:element name="Value" maxOccurs="unbounded" minOccurs="0" nillable="true">
                <xsd:simpleType>
                  <xsd:restriction base="dms:Choice">
                    <xsd:enumeration value="Pending Award"/>
                    <xsd:enumeration value="Awarded"/>
                    <xsd:enumeration value="Grants Review"/>
                    <xsd:enumeration value="PCS/Legal"/>
                    <xsd:enumeration value="Under Contract"/>
                    <xsd:enumeration value="Management Approval"/>
                    <xsd:enumeration value="Requested"/>
                    <xsd:enumeration value="Peer Review"/>
                    <xsd:enumeration value="Docusign"/>
                    <xsd:enumeration value="Drafting"/>
                    <xsd:enumeration value="Schedule Kickoff Mtg"/>
                    <xsd:enumeration value="CC/Board"/>
                    <xsd:enumeration value="Community"/>
                    <xsd:enumeration value="Amendment"/>
                    <xsd:enumeration value="Correction Requested"/>
                    <xsd:enumeration value="Implementation"/>
                    <xsd:enumeration value="Procurement Review"/>
                    <xsd:enumeration value="Executed"/>
                    <xsd:enumeration value="Reimbursement"/>
                    <xsd:enumeration value="Progress Mtg"/>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91d1204-f5c3-4928-b26b-8cfac35b34e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dba2490-d969-46dd-9cb5-d00255a9ac0f}" ma:internalName="TaxCatchAll" ma:showField="CatchAllData" ma:web="991d1204-f5c3-4928-b26b-8cfac35b34e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1153AE-F05F-4BD6-8F2B-20959AC22BEB}"/>
</file>

<file path=customXml/itemProps2.xml><?xml version="1.0" encoding="utf-8"?>
<ds:datastoreItem xmlns:ds="http://schemas.openxmlformats.org/officeDocument/2006/customXml" ds:itemID="{DA7659CE-F60A-4C6B-B011-24DCDEC9F678}"/>
</file>

<file path=customXml/itemProps3.xml><?xml version="1.0" encoding="utf-8"?>
<ds:datastoreItem xmlns:ds="http://schemas.openxmlformats.org/officeDocument/2006/customXml" ds:itemID="{45311BBD-F096-49B3-8042-1D498C6795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Marla Waters</dc:creator>
  <cp:keywords/>
  <dc:description/>
  <cp:lastModifiedBy>Veronica Villalobos-Pogue</cp:lastModifiedBy>
  <cp:revision/>
  <dcterms:created xsi:type="dcterms:W3CDTF">2023-10-16T20:15:57Z</dcterms:created>
  <dcterms:modified xsi:type="dcterms:W3CDTF">2024-09-17T16:51:34Z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0x010100EB77F08485AE6C4286265BC04C739455</vt:lpwstr>
  </property>
  <property fmtid="{D5CDD505-2E9C-101B-9397-08002B2CF9AE}" pid="3" name="MediaServiceImageTags">
    <vt:lpwstr/>
  </property>
</Properties>
</file>